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lara.philippova\OneDrive - Academy of Fine Arts in Prague\Plocha\chci\Cesťáky\2024-2025\"/>
    </mc:Choice>
  </mc:AlternateContent>
  <xr:revisionPtr revIDLastSave="0" documentId="13_ncr:1_{4F0A6357-5BB2-430D-B2AF-C8F2C63C2E85}" xr6:coauthVersionLast="47" xr6:coauthVersionMax="47" xr10:uidLastSave="{00000000-0000-0000-0000-000000000000}"/>
  <bookViews>
    <workbookView xWindow="-110" yWindow="-110" windowWidth="19420" windowHeight="11500" tabRatio="879" firstSheet="1" activeTab="1" xr2:uid="{00000000-000D-0000-FFFF-FFFF00000000}"/>
  </bookViews>
  <sheets>
    <sheet name="List1 (3)" sheetId="5" state="veryHidden" r:id="rId1"/>
    <sheet name="Povolení vozidla" sheetId="10" r:id="rId2"/>
  </sheets>
  <definedNames>
    <definedName name="_xlnm._FilterDatabase" localSheetId="0" hidden="1">'List1 (3)'!$N$91:$N$96</definedName>
    <definedName name="_xlnm.Print_Area" localSheetId="0">'List1 (3)'!$A$1:$BD$83</definedName>
    <definedName name="_xlnm.Print_Area" localSheetId="1">'Povolení vozidla'!$A$1:$H$40</definedName>
    <definedName name="Text1" localSheetId="1">'Povolení vozidla'!$B$5</definedName>
    <definedName name="Text10" localSheetId="1">'Povolení vozidla'!$A$16</definedName>
    <definedName name="Text11" localSheetId="1">'Povolení vozidla'!$A$20</definedName>
    <definedName name="Text12" localSheetId="1">'Povolení vozidla'!#REF!</definedName>
    <definedName name="Text14" localSheetId="1">'Povolení vozidla'!$A$29</definedName>
    <definedName name="Text16" localSheetId="1">'Povolení vozidla'!$A$22</definedName>
    <definedName name="Text18" localSheetId="1">'Povolení vozidla'!$A$26</definedName>
    <definedName name="Text19" localSheetId="1">'Povolení vozidla'!$A$40</definedName>
    <definedName name="Text20" localSheetId="1">'Povolení vozidla'!$B$34</definedName>
    <definedName name="Text3" localSheetId="1">'Povolení vozidla'!$B$6</definedName>
    <definedName name="Text4" localSheetId="1">'Povolení vozidla'!$A$9</definedName>
    <definedName name="Text5" localSheetId="1">'Povolení vozidla'!$A$10</definedName>
    <definedName name="Text6" localSheetId="1">'Povolení vozidla'!$A$12</definedName>
    <definedName name="Text7" localSheetId="1">'Povolení vozidla'!$A$13</definedName>
    <definedName name="Text8" localSheetId="1">'Povolení vozidla'!$A$14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5" l="1"/>
  <c r="AC38" i="5" s="1"/>
  <c r="Y38" i="5"/>
  <c r="Y40" i="5"/>
  <c r="AZ40" i="5" s="1"/>
  <c r="AC40" i="5"/>
  <c r="Y42" i="5"/>
  <c r="AC42" i="5"/>
  <c r="Y44" i="5"/>
  <c r="AC44" i="5"/>
  <c r="AZ44" i="5" s="1"/>
  <c r="Y46" i="5"/>
  <c r="AZ46" i="5" s="1"/>
  <c r="AC46" i="5"/>
  <c r="Y48" i="5"/>
  <c r="AC48" i="5"/>
  <c r="Y50" i="5"/>
  <c r="AC50" i="5"/>
  <c r="Y52" i="5"/>
  <c r="AZ52" i="5" s="1"/>
  <c r="AC52" i="5"/>
  <c r="Y54" i="5"/>
  <c r="AC54" i="5"/>
  <c r="Y56" i="5"/>
  <c r="AC56" i="5"/>
  <c r="Y58" i="5"/>
  <c r="AC58" i="5"/>
  <c r="Y60" i="5"/>
  <c r="AZ60" i="5" s="1"/>
  <c r="AC60" i="5"/>
  <c r="Y62" i="5"/>
  <c r="AC62" i="5"/>
  <c r="AZ62" i="5" s="1"/>
  <c r="V64" i="5"/>
  <c r="AG64" i="5"/>
  <c r="AK64" i="5"/>
  <c r="AN64" i="5"/>
  <c r="AR64" i="5"/>
  <c r="AV64" i="5"/>
  <c r="AZ65" i="5"/>
  <c r="B70" i="5"/>
  <c r="AZ54" i="5"/>
  <c r="AZ50" i="5" l="1"/>
  <c r="AZ48" i="5"/>
  <c r="AZ42" i="5"/>
  <c r="AZ56" i="5"/>
  <c r="AZ58" i="5"/>
  <c r="AZ38" i="5"/>
  <c r="AZ64" i="5" s="1"/>
  <c r="AZ66" i="5" s="1"/>
  <c r="AC64" i="5"/>
  <c r="Y6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CZU</author>
  </authors>
  <commentList>
    <comment ref="N2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 xml:space="preserve">vyplňuje FÚ
</t>
        </r>
      </text>
    </comment>
    <comment ref="S35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O </t>
        </r>
        <r>
          <rPr>
            <sz val="8"/>
            <color indexed="81"/>
            <rFont val="Tahoma"/>
            <family val="2"/>
            <charset val="238"/>
          </rPr>
          <t xml:space="preserve">      - osobní vlak
</t>
        </r>
        <r>
          <rPr>
            <b/>
            <sz val="8"/>
            <color indexed="81"/>
            <rFont val="Tahoma"/>
            <family val="2"/>
            <charset val="238"/>
          </rPr>
          <t xml:space="preserve">R  </t>
        </r>
        <r>
          <rPr>
            <sz val="8"/>
            <color indexed="81"/>
            <rFont val="Tahoma"/>
            <family val="2"/>
            <charset val="238"/>
          </rPr>
          <t xml:space="preserve">     - rychlík 
</t>
        </r>
        <r>
          <rPr>
            <b/>
            <sz val="8"/>
            <color indexed="81"/>
            <rFont val="Tahoma"/>
            <family val="2"/>
            <charset val="238"/>
          </rPr>
          <t>A</t>
        </r>
        <r>
          <rPr>
            <sz val="8"/>
            <color indexed="81"/>
            <rFont val="Tahoma"/>
            <family val="2"/>
            <charset val="238"/>
          </rPr>
          <t xml:space="preserve">       - autobus
</t>
        </r>
        <r>
          <rPr>
            <b/>
            <sz val="8"/>
            <color indexed="81"/>
            <rFont val="Tahoma"/>
            <family val="2"/>
            <charset val="238"/>
          </rPr>
          <t>AUS</t>
        </r>
        <r>
          <rPr>
            <sz val="8"/>
            <color indexed="81"/>
            <rFont val="Tahoma"/>
            <family val="2"/>
            <charset val="238"/>
          </rPr>
          <t xml:space="preserve">  - auto služební 
</t>
        </r>
        <r>
          <rPr>
            <b/>
            <sz val="8"/>
            <color indexed="81"/>
            <rFont val="Tahoma"/>
            <family val="2"/>
            <charset val="238"/>
          </rPr>
          <t>AUV</t>
        </r>
        <r>
          <rPr>
            <sz val="8"/>
            <color indexed="81"/>
            <rFont val="Tahoma"/>
            <family val="2"/>
            <charset val="238"/>
          </rPr>
          <t xml:space="preserve">  - auto vlastní
</t>
        </r>
        <r>
          <rPr>
            <b/>
            <sz val="8"/>
            <color indexed="81"/>
            <rFont val="Tahoma"/>
            <family val="2"/>
            <charset val="238"/>
          </rPr>
          <t xml:space="preserve">L  </t>
        </r>
        <r>
          <rPr>
            <sz val="8"/>
            <color indexed="81"/>
            <rFont val="Tahoma"/>
            <family val="2"/>
            <charset val="238"/>
          </rPr>
          <t xml:space="preserve">      - letadlo
</t>
        </r>
        <r>
          <rPr>
            <b/>
            <sz val="8"/>
            <color indexed="81"/>
            <rFont val="Tahoma"/>
            <family val="2"/>
            <charset val="238"/>
          </rPr>
          <t>MHD</t>
        </r>
        <r>
          <rPr>
            <sz val="8"/>
            <color indexed="81"/>
            <rFont val="Tahoma"/>
            <family val="2"/>
            <charset val="238"/>
          </rPr>
          <t xml:space="preserve"> - městská hromadná doprava
</t>
        </r>
        <r>
          <rPr>
            <b/>
            <sz val="8"/>
            <color indexed="81"/>
            <rFont val="Tahoma"/>
            <family val="2"/>
            <charset val="238"/>
          </rPr>
          <t xml:space="preserve">P  </t>
        </r>
        <r>
          <rPr>
            <sz val="8"/>
            <color indexed="81"/>
            <rFont val="Tahoma"/>
            <family val="2"/>
            <charset val="238"/>
          </rPr>
          <t xml:space="preserve">     - pěšky
</t>
        </r>
      </text>
    </comment>
    <comment ref="V35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Počet km uvádět jen při použití jiného než veřejného dopravního prostředku</t>
        </r>
      </text>
    </comment>
    <comment ref="AG35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  5 - 12 h        65,00 Kč
12 - 18 h        95,00 Kč
nad 18 h      150,00 Kč</t>
        </r>
      </text>
    </comment>
    <comment ref="AK35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Částku odpočtu zadávat se znaménkem </t>
        </r>
        <r>
          <rPr>
            <b/>
            <sz val="8"/>
            <color indexed="10"/>
            <rFont val="Tahoma"/>
            <family val="2"/>
            <charset val="238"/>
          </rPr>
          <t>mínus!</t>
        </r>
      </text>
    </comment>
    <comment ref="AR35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Ubytování musí být vždy doloženo platným daňovým dokladem</t>
        </r>
      </text>
    </comment>
    <comment ref="AV35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 xml:space="preserve">Za vedlejší výdaje se nepovažuje úhrada dopravního přestupku, vstupného do sauny, bazénu…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37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Dobu odjezdu a příjezdu uvádět přesně, podle odjezů a přijezdů všemi dopravními prostředky</t>
        </r>
      </text>
    </comment>
    <comment ref="AZ62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Pokud nestačí řádky v tabulce, použijte další formulář</t>
        </r>
      </text>
    </comment>
    <comment ref="J82" authorId="0" shapeId="0" xr:uid="{00000000-0006-0000-0000-00000A000000}">
      <text>
        <r>
          <rPr>
            <sz val="8"/>
            <color indexed="81"/>
            <rFont val="Tahoma"/>
            <family val="2"/>
            <charset val="238"/>
          </rPr>
          <t>fakultní účetní</t>
        </r>
      </text>
    </comment>
    <comment ref="AM82" authorId="0" shapeId="0" xr:uid="{00000000-0006-0000-0000-00000B000000}">
      <text>
        <r>
          <rPr>
            <sz val="8"/>
            <color indexed="81"/>
            <rFont val="Tahoma"/>
            <family val="2"/>
            <charset val="238"/>
          </rPr>
          <t>vedoucí finanční účtárny</t>
        </r>
      </text>
    </comment>
  </commentList>
</comments>
</file>

<file path=xl/sharedStrings.xml><?xml version="1.0" encoding="utf-8"?>
<sst xmlns="http://schemas.openxmlformats.org/spreadsheetml/2006/main" count="129" uniqueCount="119">
  <si>
    <t/>
  </si>
  <si>
    <t>Bydliště</t>
  </si>
  <si>
    <t xml:space="preserve">  </t>
  </si>
  <si>
    <t>Počátek cesty</t>
  </si>
  <si>
    <t>Místo jednání</t>
  </si>
  <si>
    <t>Konec cesty</t>
  </si>
  <si>
    <t>místo</t>
  </si>
  <si>
    <t>datum</t>
  </si>
  <si>
    <t>hodina</t>
  </si>
  <si>
    <t>Spolucestující:</t>
  </si>
  <si>
    <t>Povolený dopravní prostředek:</t>
  </si>
  <si>
    <t>VYÚČTOVÁNÍ PRACOVNÍ CESTY v Kč</t>
  </si>
  <si>
    <t>Při použití vlastního vozidla:</t>
  </si>
  <si>
    <t xml:space="preserve">  typ vozidla</t>
  </si>
  <si>
    <t xml:space="preserve">    SPZ</t>
  </si>
  <si>
    <t xml:space="preserve"> pohonné hmoty</t>
  </si>
  <si>
    <t xml:space="preserve">   objem  válců v cm3</t>
  </si>
  <si>
    <t>cena za 1l PHM podle</t>
  </si>
  <si>
    <t>30,50</t>
  </si>
  <si>
    <t xml:space="preserve">  ---</t>
  </si>
  <si>
    <t>Kč</t>
  </si>
  <si>
    <t xml:space="preserve">   prům. spotř. dle TP</t>
  </si>
  <si>
    <t>l/100 km</t>
  </si>
  <si>
    <t>Datum</t>
  </si>
  <si>
    <t>Odjezd - příjezd</t>
  </si>
  <si>
    <t>Počet hodin</t>
  </si>
  <si>
    <t>Použ. dopr. prostř.</t>
  </si>
  <si>
    <t>Počet najet. km</t>
  </si>
  <si>
    <t>Náhrada za spotř. PHM</t>
  </si>
  <si>
    <t>Stravné</t>
  </si>
  <si>
    <t>Úpravy nároků</t>
  </si>
  <si>
    <t>Jízdné a místní přeprava</t>
  </si>
  <si>
    <t>Ubytování</t>
  </si>
  <si>
    <t>Celkem</t>
  </si>
  <si>
    <t>Stravování bylo poskytnuto:</t>
  </si>
  <si>
    <t>Záloha</t>
  </si>
  <si>
    <t>(</t>
  </si>
  <si>
    <t>)</t>
  </si>
  <si>
    <t>Sloupec1</t>
  </si>
  <si>
    <t>BA 98 okt</t>
  </si>
  <si>
    <t>Nafta</t>
  </si>
  <si>
    <t>BA 91 okt</t>
  </si>
  <si>
    <t>BA 95 okt</t>
  </si>
  <si>
    <t>Prohlašuji, že jsem uvedl(a) všechny údaje úplně a správně.</t>
  </si>
  <si>
    <t>Pracoviště</t>
  </si>
  <si>
    <t>Činnost</t>
  </si>
  <si>
    <t>Podzakázka</t>
  </si>
  <si>
    <t xml:space="preserve">   Datum a podpis zaměstnance oprávněného k povolení cesty</t>
  </si>
  <si>
    <t>Zakázka</t>
  </si>
  <si>
    <t>Místo výkonu práce/trvalé pracoviště</t>
  </si>
  <si>
    <t>osobní vlak</t>
  </si>
  <si>
    <t>rychlík</t>
  </si>
  <si>
    <t>autobus</t>
  </si>
  <si>
    <t>O</t>
  </si>
  <si>
    <t>R</t>
  </si>
  <si>
    <t>A</t>
  </si>
  <si>
    <t>auto služební</t>
  </si>
  <si>
    <t>AUS</t>
  </si>
  <si>
    <t>AUV</t>
  </si>
  <si>
    <t>auto vlastní</t>
  </si>
  <si>
    <t>L</t>
  </si>
  <si>
    <t>letadlo</t>
  </si>
  <si>
    <t>MHD</t>
  </si>
  <si>
    <t>městská hromadná doprava</t>
  </si>
  <si>
    <t>P</t>
  </si>
  <si>
    <t>pěšky</t>
  </si>
  <si>
    <t xml:space="preserve">       Datum a podpis zaměstnance</t>
  </si>
  <si>
    <t>Povolená záloha</t>
  </si>
  <si>
    <t>Prohlašuji, že jsem odpracoval/a stanovený denní úvazek a pracovní cesta je nad jeho rámec - přísluší mi stravné i nárok na dotaci stravy.</t>
  </si>
  <si>
    <t xml:space="preserve">CESTOVNÍ PŘÍKAZ č.:          /        /  </t>
  </si>
  <si>
    <t>Účel pracovní cesty</t>
  </si>
  <si>
    <t>Pracovní poměr</t>
  </si>
  <si>
    <t>pracovní poměr</t>
  </si>
  <si>
    <t>dohoda</t>
  </si>
  <si>
    <t>student v prac.poměru</t>
  </si>
  <si>
    <t>Telefon</t>
  </si>
  <si>
    <t>Osobní číslo</t>
  </si>
  <si>
    <t>Zpráva o výsledku pracovní cesty byla podána, se způsobem provedení vyúčtování souhlasí:</t>
  </si>
  <si>
    <t xml:space="preserve">       Datum a podpis vedoucího zaměstnance</t>
  </si>
  <si>
    <t>Kontrolu provedla:</t>
  </si>
  <si>
    <t xml:space="preserve"> Schválila:</t>
  </si>
  <si>
    <t xml:space="preserve">  Datum a podpis fakultní účetní</t>
  </si>
  <si>
    <t xml:space="preserve">    Datum a podpisvedoucí finanční účtárny</t>
  </si>
  <si>
    <t>Nutné vedlejší výdaje</t>
  </si>
  <si>
    <t>Sazba základní náhrady</t>
  </si>
  <si>
    <t>Příjmení, jméno, tituly</t>
  </si>
  <si>
    <t>********</t>
  </si>
  <si>
    <t>Doplatek</t>
  </si>
  <si>
    <t xml:space="preserve">Důvod použití soukromého vozidla : </t>
  </si>
  <si>
    <t>náhradu výdajů za spotřebované PHM a sazby za 1 km</t>
  </si>
  <si>
    <t xml:space="preserve">  a zpět. </t>
  </si>
  <si>
    <t>MOBILITA</t>
  </si>
  <si>
    <t>* V případě, že zaměstnanec nemá uzavřenou platnou havarijní pojistku, pojistku odpovědnosti za škody, pojištění sedadel a platnou lékařskou prohlídku, nelze povolit soukromé motorové silniční vozidlo k pracovní cestě.</t>
  </si>
  <si>
    <t xml:space="preserve">ŽÁDOST  O  POVOLENÍ  SILNIČNÍHO MOTOROVÉHO  VOZIDLA K PRACOVNÍ CESTĚ 
– S VÝJIMKOU VOZIDLA ZAMĚSTNAVATELE </t>
  </si>
  <si>
    <t>Praha</t>
  </si>
  <si>
    <t>ano</t>
  </si>
  <si>
    <t>ne</t>
  </si>
  <si>
    <t>Podpis zaměstnance/zaměstnankyně</t>
  </si>
  <si>
    <t>náhradu ve výši odpovídající ceně jízdenky hromadného dopravního prostředku dálkové přepravy</t>
  </si>
  <si>
    <t>(doloženo potvrzením z informačních zdrojů, např. internet), tj Kč:</t>
  </si>
  <si>
    <t xml:space="preserve"> Příloha č. 2</t>
  </si>
  <si>
    <r>
      <rPr>
        <b/>
        <sz val="12"/>
        <rFont val="Calibri"/>
        <family val="2"/>
        <charset val="238"/>
        <scheme val="minor"/>
      </rPr>
      <t xml:space="preserve">P o v o l u j i </t>
    </r>
    <r>
      <rPr>
        <sz val="12"/>
        <rFont val="Calibri"/>
        <family val="2"/>
        <charset val="238"/>
        <scheme val="minor"/>
      </rPr>
      <t xml:space="preserve"> použití soukromého osobního motorového silničního vozidla při výše uvedené pracovní cestě, a to za:</t>
    </r>
  </si>
  <si>
    <t>Podpis zaměstnance/ zaměstnankyně oprávněné/ho k povolení cesty</t>
  </si>
  <si>
    <t xml:space="preserve">V Praze dne   </t>
  </si>
  <si>
    <t>X</t>
  </si>
  <si>
    <t>plátce silniční daně:</t>
  </si>
  <si>
    <t>pojistné na aktuální rok uhrazeno:</t>
  </si>
  <si>
    <t>číslo havarijní pojistky: *       </t>
  </si>
  <si>
    <t>číslo pojistky odpovědnosti za škody (povinné ručení): *      </t>
  </si>
  <si>
    <t>druh použitých PHM:</t>
  </si>
  <si>
    <t>typ vozidla:</t>
  </si>
  <si>
    <t>pracoviště:</t>
  </si>
  <si>
    <t>jméno a příjmení:</t>
  </si>
  <si>
    <t>vykonané ve dnech:</t>
  </si>
  <si>
    <t>z výchozího místa:</t>
  </si>
  <si>
    <t>do cílového místa:</t>
  </si>
  <si>
    <r>
      <rPr>
        <b/>
        <sz val="12"/>
        <rFont val="Calibri"/>
        <family val="2"/>
        <charset val="238"/>
        <scheme val="minor"/>
      </rPr>
      <t xml:space="preserve">P r o h l á š e n í </t>
    </r>
    <r>
      <rPr>
        <sz val="12"/>
        <rFont val="Calibri"/>
        <family val="2"/>
        <charset val="238"/>
        <scheme val="minor"/>
      </rPr>
      <t>- Prohlašuji, že služební cestu vykonám nejkratší možnou trasou, účelně a hospodárně. V případě poskytnuté zálohy předložím písemné doklady k vyúčtování do deseti pracovních dnů po ukončení cesty.</t>
    </r>
  </si>
  <si>
    <t>RZ:</t>
  </si>
  <si>
    <t>spotřeba PHM - norma ES (l/100 km):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</si>
</sst>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č&quot;_-;\-* #,##0.00\ &quot;Kč&quot;_-;_-* &quot;-&quot;??\ &quot;Kč&quot;_-;_-@_-"/>
    <numFmt numFmtId="164" formatCode="dd/mm/yy"/>
    <numFmt numFmtId="165" formatCode="#,##0.00\ _K_č"/>
    <numFmt numFmtId="166" formatCode="#,##0.00\ &quot;Kč&quot;"/>
    <numFmt numFmtId="167" formatCode="d/m;@"/>
    <numFmt numFmtId="168" formatCode="0.00_ ;[Red]\-0.00\ "/>
    <numFmt numFmtId="169" formatCode="0.000"/>
  </numFmts>
  <fonts count="5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8"/>
      <color indexed="9"/>
      <name val="Arial CE"/>
      <family val="2"/>
      <charset val="238"/>
    </font>
    <font>
      <b/>
      <sz val="8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2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6"/>
      <name val="Arial CE"/>
      <family val="2"/>
      <charset val="238"/>
    </font>
    <font>
      <b/>
      <sz val="7"/>
      <name val="Arial CE"/>
      <family val="2"/>
      <charset val="238"/>
    </font>
    <font>
      <b/>
      <sz val="10"/>
      <name val="Arial CE"/>
      <family val="2"/>
      <charset val="238"/>
    </font>
    <font>
      <sz val="7"/>
      <name val="Arial CE"/>
      <family val="2"/>
      <charset val="238"/>
    </font>
    <font>
      <sz val="8"/>
      <name val="Arial"/>
      <family val="2"/>
      <charset val="238"/>
    </font>
    <font>
      <sz val="4"/>
      <name val="Arial CE"/>
      <family val="2"/>
      <charset val="238"/>
    </font>
    <font>
      <b/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8"/>
      <name val="Arial CE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b/>
      <sz val="8"/>
      <color indexed="10"/>
      <name val="Arial CE"/>
      <charset val="238"/>
    </font>
    <font>
      <b/>
      <sz val="9"/>
      <name val="Arial CE"/>
      <charset val="238"/>
    </font>
    <font>
      <b/>
      <sz val="8"/>
      <color indexed="9"/>
      <name val="Arial CE"/>
      <family val="2"/>
      <charset val="238"/>
    </font>
    <font>
      <b/>
      <sz val="8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sz val="10"/>
      <color indexed="9"/>
      <name val="Arial"/>
      <family val="2"/>
      <charset val="238"/>
    </font>
    <font>
      <b/>
      <sz val="12"/>
      <color indexed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indexed="9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i/>
      <sz val="10"/>
      <color indexed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0" borderId="1" applyNumberFormat="0" applyFill="0" applyAlignment="0" applyProtection="0"/>
    <xf numFmtId="0" fontId="22" fillId="16" borderId="2" applyNumberFormat="0" applyAlignment="0" applyProtection="0"/>
    <xf numFmtId="44" fontId="1" fillId="0" borderId="0" applyFon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7" borderId="0" applyNumberFormat="0" applyBorder="0" applyAlignment="0" applyProtection="0"/>
    <xf numFmtId="0" fontId="1" fillId="0" borderId="0"/>
    <xf numFmtId="0" fontId="20" fillId="18" borderId="6" applyNumberFormat="0" applyFont="0" applyAlignment="0" applyProtection="0"/>
    <xf numFmtId="0" fontId="28" fillId="0" borderId="7" applyNumberFormat="0" applyFill="0" applyAlignment="0" applyProtection="0"/>
    <xf numFmtId="0" fontId="29" fillId="4" borderId="0" applyNumberFormat="0" applyBorder="0" applyAlignment="0" applyProtection="0"/>
    <xf numFmtId="0" fontId="21" fillId="3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7" borderId="8" applyNumberFormat="0" applyAlignment="0" applyProtection="0"/>
    <xf numFmtId="0" fontId="32" fillId="19" borderId="8" applyNumberFormat="0" applyAlignment="0" applyProtection="0"/>
    <xf numFmtId="0" fontId="33" fillId="19" borderId="9" applyNumberFormat="0" applyAlignment="0" applyProtection="0"/>
    <xf numFmtId="0" fontId="34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</cellStyleXfs>
  <cellXfs count="435">
    <xf numFmtId="0" fontId="0" fillId="0" borderId="0" xfId="0"/>
    <xf numFmtId="0" fontId="3" fillId="24" borderId="0" xfId="0" applyFont="1" applyFill="1" applyProtection="1">
      <protection hidden="1"/>
    </xf>
    <xf numFmtId="2" fontId="9" fillId="24" borderId="0" xfId="0" applyNumberFormat="1" applyFont="1" applyFill="1" applyAlignment="1">
      <alignment horizontal="center" vertical="center"/>
    </xf>
    <xf numFmtId="0" fontId="2" fillId="24" borderId="0" xfId="0" applyFont="1" applyFill="1"/>
    <xf numFmtId="0" fontId="3" fillId="24" borderId="0" xfId="0" applyFont="1" applyFill="1"/>
    <xf numFmtId="0" fontId="4" fillId="24" borderId="0" xfId="0" applyFont="1" applyFill="1"/>
    <xf numFmtId="0" fontId="2" fillId="24" borderId="0" xfId="0" applyFont="1" applyFill="1" applyAlignment="1">
      <alignment vertical="top"/>
    </xf>
    <xf numFmtId="0" fontId="6" fillId="24" borderId="0" xfId="0" applyFont="1" applyFill="1" applyAlignment="1">
      <alignment horizontal="center" vertical="top"/>
    </xf>
    <xf numFmtId="0" fontId="4" fillId="24" borderId="0" xfId="0" applyFont="1" applyFill="1" applyAlignment="1">
      <alignment vertical="center"/>
    </xf>
    <xf numFmtId="0" fontId="16" fillId="24" borderId="0" xfId="0" applyFont="1" applyFill="1"/>
    <xf numFmtId="0" fontId="4" fillId="24" borderId="0" xfId="0" applyFont="1" applyFill="1" applyAlignment="1">
      <alignment vertical="top"/>
    </xf>
    <xf numFmtId="0" fontId="7" fillId="24" borderId="0" xfId="0" applyFont="1" applyFill="1"/>
    <xf numFmtId="0" fontId="0" fillId="24" borderId="0" xfId="0" applyFill="1" applyAlignment="1">
      <alignment horizontal="center"/>
    </xf>
    <xf numFmtId="164" fontId="2" fillId="24" borderId="0" xfId="0" applyNumberFormat="1" applyFont="1" applyFill="1" applyAlignment="1">
      <alignment horizontal="center"/>
    </xf>
    <xf numFmtId="0" fontId="2" fillId="24" borderId="0" xfId="0" applyFont="1" applyFill="1" applyAlignment="1">
      <alignment horizontal="center"/>
    </xf>
    <xf numFmtId="49" fontId="2" fillId="24" borderId="0" xfId="0" applyNumberFormat="1" applyFont="1" applyFill="1" applyAlignment="1">
      <alignment horizontal="center"/>
    </xf>
    <xf numFmtId="49" fontId="0" fillId="24" borderId="0" xfId="0" applyNumberFormat="1" applyFill="1" applyAlignment="1">
      <alignment horizontal="center"/>
    </xf>
    <xf numFmtId="0" fontId="4" fillId="24" borderId="0" xfId="0" applyFont="1" applyFill="1" applyAlignment="1">
      <alignment horizontal="left"/>
    </xf>
    <xf numFmtId="0" fontId="2" fillId="24" borderId="10" xfId="0" applyFont="1" applyFill="1" applyBorder="1"/>
    <xf numFmtId="0" fontId="2" fillId="24" borderId="11" xfId="0" applyFont="1" applyFill="1" applyBorder="1"/>
    <xf numFmtId="0" fontId="35" fillId="24" borderId="12" xfId="0" applyFont="1" applyFill="1" applyBorder="1"/>
    <xf numFmtId="0" fontId="2" fillId="24" borderId="13" xfId="0" applyFont="1" applyFill="1" applyBorder="1"/>
    <xf numFmtId="0" fontId="4" fillId="24" borderId="13" xfId="0" applyFont="1" applyFill="1" applyBorder="1"/>
    <xf numFmtId="0" fontId="2" fillId="24" borderId="14" xfId="0" applyFont="1" applyFill="1" applyBorder="1"/>
    <xf numFmtId="0" fontId="2" fillId="24" borderId="15" xfId="0" applyFont="1" applyFill="1" applyBorder="1"/>
    <xf numFmtId="0" fontId="2" fillId="24" borderId="16" xfId="0" applyFont="1" applyFill="1" applyBorder="1"/>
    <xf numFmtId="0" fontId="0" fillId="24" borderId="15" xfId="0" applyFill="1" applyBorder="1" applyAlignment="1">
      <alignment horizontal="center" vertical="center"/>
    </xf>
    <xf numFmtId="0" fontId="9" fillId="24" borderId="0" xfId="0" applyFont="1" applyFill="1" applyAlignment="1">
      <alignment vertical="top"/>
    </xf>
    <xf numFmtId="2" fontId="1" fillId="0" borderId="0" xfId="0" applyNumberFormat="1" applyFont="1" applyAlignment="1">
      <alignment horizontal="center" vertical="center"/>
    </xf>
    <xf numFmtId="0" fontId="2" fillId="24" borderId="17" xfId="0" applyFont="1" applyFill="1" applyBorder="1"/>
    <xf numFmtId="0" fontId="2" fillId="24" borderId="18" xfId="0" applyFont="1" applyFill="1" applyBorder="1"/>
    <xf numFmtId="2" fontId="2" fillId="24" borderId="18" xfId="0" applyNumberFormat="1" applyFont="1" applyFill="1" applyBorder="1" applyAlignment="1">
      <alignment horizontal="left" vertical="top"/>
    </xf>
    <xf numFmtId="0" fontId="0" fillId="24" borderId="18" xfId="0" applyFill="1" applyBorder="1" applyAlignment="1">
      <alignment horizontal="left" vertical="top"/>
    </xf>
    <xf numFmtId="0" fontId="0" fillId="24" borderId="18" xfId="0" applyFill="1" applyBorder="1" applyAlignment="1">
      <alignment horizontal="left"/>
    </xf>
    <xf numFmtId="0" fontId="2" fillId="24" borderId="19" xfId="0" applyFont="1" applyFill="1" applyBorder="1"/>
    <xf numFmtId="49" fontId="10" fillId="24" borderId="0" xfId="0" applyNumberFormat="1" applyFont="1" applyFill="1" applyAlignment="1">
      <alignment horizontal="center" vertical="center"/>
    </xf>
    <xf numFmtId="0" fontId="10" fillId="24" borderId="0" xfId="0" applyFont="1" applyFill="1"/>
    <xf numFmtId="0" fontId="10" fillId="24" borderId="0" xfId="0" applyFont="1" applyFill="1" applyAlignment="1">
      <alignment horizontal="center" vertical="center"/>
    </xf>
    <xf numFmtId="0" fontId="0" fillId="24" borderId="0" xfId="0" applyFill="1"/>
    <xf numFmtId="14" fontId="2" fillId="24" borderId="0" xfId="0" applyNumberFormat="1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4" fillId="24" borderId="0" xfId="0" applyFont="1" applyFill="1" applyAlignment="1">
      <alignment horizontal="center" vertical="center" shrinkToFit="1"/>
    </xf>
    <xf numFmtId="0" fontId="2" fillId="24" borderId="0" xfId="0" applyFont="1" applyFill="1" applyAlignment="1">
      <alignment horizontal="center" vertical="center"/>
    </xf>
    <xf numFmtId="0" fontId="12" fillId="24" borderId="0" xfId="0" applyFont="1" applyFill="1" applyAlignment="1">
      <alignment horizontal="left"/>
    </xf>
    <xf numFmtId="0" fontId="2" fillId="24" borderId="0" xfId="0" applyFont="1" applyFill="1" applyAlignment="1">
      <alignment horizontal="right" vertical="center" textRotation="90"/>
    </xf>
    <xf numFmtId="0" fontId="0" fillId="24" borderId="0" xfId="0" applyFill="1" applyAlignment="1">
      <alignment horizontal="right" vertical="center"/>
    </xf>
    <xf numFmtId="0" fontId="15" fillId="24" borderId="0" xfId="0" applyFont="1" applyFill="1"/>
    <xf numFmtId="165" fontId="3" fillId="24" borderId="0" xfId="0" applyNumberFormat="1" applyFont="1" applyFill="1"/>
    <xf numFmtId="0" fontId="40" fillId="24" borderId="0" xfId="0" applyFont="1" applyFill="1" applyAlignment="1">
      <alignment horizontal="left"/>
    </xf>
    <xf numFmtId="0" fontId="2" fillId="24" borderId="0" xfId="0" applyFont="1" applyFill="1" applyAlignment="1">
      <alignment horizontal="center" shrinkToFit="1"/>
    </xf>
    <xf numFmtId="0" fontId="40" fillId="24" borderId="0" xfId="0" applyFont="1" applyFill="1"/>
    <xf numFmtId="0" fontId="43" fillId="0" borderId="0" xfId="0" applyFont="1"/>
    <xf numFmtId="169" fontId="3" fillId="24" borderId="0" xfId="0" applyNumberFormat="1" applyFont="1" applyFill="1"/>
    <xf numFmtId="0" fontId="44" fillId="24" borderId="0" xfId="0" applyFont="1" applyFill="1" applyAlignment="1" applyProtection="1">
      <alignment vertical="center"/>
      <protection hidden="1"/>
    </xf>
    <xf numFmtId="0" fontId="45" fillId="24" borderId="0" xfId="0" applyFont="1" applyFill="1" applyAlignment="1" applyProtection="1">
      <alignment vertical="center"/>
      <protection hidden="1"/>
    </xf>
    <xf numFmtId="0" fontId="46" fillId="24" borderId="0" xfId="0" applyFont="1" applyFill="1" applyAlignment="1" applyProtection="1">
      <alignment vertical="center"/>
      <protection hidden="1"/>
    </xf>
    <xf numFmtId="0" fontId="47" fillId="24" borderId="0" xfId="0" applyFont="1" applyFill="1" applyAlignment="1" applyProtection="1">
      <alignment horizontal="justify" vertical="center"/>
      <protection hidden="1"/>
    </xf>
    <xf numFmtId="0" fontId="45" fillId="24" borderId="0" xfId="0" applyFont="1" applyFill="1" applyAlignment="1" applyProtection="1">
      <alignment horizontal="left" vertical="center"/>
      <protection hidden="1"/>
    </xf>
    <xf numFmtId="0" fontId="47" fillId="24" borderId="0" xfId="0" applyFont="1" applyFill="1" applyAlignment="1" applyProtection="1">
      <alignment vertical="center"/>
      <protection hidden="1"/>
    </xf>
    <xf numFmtId="0" fontId="47" fillId="24" borderId="0" xfId="0" applyFont="1" applyFill="1" applyAlignment="1" applyProtection="1">
      <alignment horizontal="left" vertical="center"/>
      <protection hidden="1"/>
    </xf>
    <xf numFmtId="0" fontId="47" fillId="24" borderId="0" xfId="0" applyFont="1" applyFill="1" applyAlignment="1" applyProtection="1">
      <alignment horizontal="center" vertical="center"/>
      <protection hidden="1"/>
    </xf>
    <xf numFmtId="0" fontId="48" fillId="24" borderId="0" xfId="0" applyFont="1" applyFill="1" applyAlignment="1" applyProtection="1">
      <alignment vertical="center"/>
      <protection hidden="1"/>
    </xf>
    <xf numFmtId="0" fontId="47" fillId="24" borderId="0" xfId="0" applyFont="1" applyFill="1" applyAlignment="1" applyProtection="1">
      <alignment horizontal="center" vertical="center" wrapText="1"/>
      <protection hidden="1"/>
    </xf>
    <xf numFmtId="0" fontId="47" fillId="24" borderId="0" xfId="0" applyFont="1" applyFill="1" applyAlignment="1" applyProtection="1">
      <alignment horizontal="left" vertical="center" wrapText="1"/>
      <protection hidden="1"/>
    </xf>
    <xf numFmtId="0" fontId="49" fillId="24" borderId="0" xfId="0" applyFont="1" applyFill="1" applyAlignment="1" applyProtection="1">
      <alignment vertical="center"/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47" fillId="0" borderId="0" xfId="0" applyFont="1" applyAlignment="1" applyProtection="1">
      <alignment horizontal="justify" vertical="center"/>
      <protection hidden="1"/>
    </xf>
    <xf numFmtId="4" fontId="47" fillId="26" borderId="0" xfId="0" applyNumberFormat="1" applyFont="1" applyFill="1" applyAlignment="1" applyProtection="1">
      <alignment horizontal="center" vertical="center"/>
      <protection hidden="1"/>
    </xf>
    <xf numFmtId="0" fontId="47" fillId="28" borderId="21" xfId="0" applyFont="1" applyFill="1" applyBorder="1" applyAlignment="1" applyProtection="1">
      <alignment horizontal="center" vertical="center"/>
      <protection locked="0"/>
    </xf>
    <xf numFmtId="14" fontId="47" fillId="28" borderId="21" xfId="0" applyNumberFormat="1" applyFont="1" applyFill="1" applyBorder="1" applyAlignment="1" applyProtection="1">
      <alignment horizontal="center" vertical="center" shrinkToFit="1"/>
      <protection locked="0"/>
    </xf>
    <xf numFmtId="2" fontId="9" fillId="0" borderId="0" xfId="0" applyNumberFormat="1" applyFont="1" applyAlignment="1">
      <alignment horizontal="right" vertical="center" wrapText="1"/>
    </xf>
    <xf numFmtId="2" fontId="14" fillId="0" borderId="0" xfId="0" applyNumberFormat="1" applyFont="1" applyAlignment="1">
      <alignment horizontal="right" vertical="center" wrapText="1"/>
    </xf>
    <xf numFmtId="2" fontId="4" fillId="24" borderId="0" xfId="0" applyNumberFormat="1" applyFont="1" applyFill="1" applyAlignment="1" applyProtection="1">
      <alignment horizontal="center" vertical="center"/>
      <protection locked="0"/>
    </xf>
    <xf numFmtId="2" fontId="37" fillId="0" borderId="0" xfId="0" applyNumberFormat="1" applyFont="1" applyAlignment="1" applyProtection="1">
      <alignment horizontal="center" vertical="center"/>
      <protection locked="0"/>
    </xf>
    <xf numFmtId="0" fontId="11" fillId="24" borderId="22" xfId="0" applyFont="1" applyFill="1" applyBorder="1" applyAlignment="1">
      <alignment horizontal="center" vertical="center" wrapText="1"/>
    </xf>
    <xf numFmtId="0" fontId="11" fillId="24" borderId="23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0" fillId="0" borderId="16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11" fillId="24" borderId="22" xfId="0" applyFont="1" applyFill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24" borderId="33" xfId="0" applyFont="1" applyFill="1" applyBorder="1" applyAlignment="1">
      <alignment horizontal="left" vertical="center"/>
    </xf>
    <xf numFmtId="0" fontId="0" fillId="0" borderId="34" xfId="0" applyBorder="1"/>
    <xf numFmtId="0" fontId="0" fillId="0" borderId="35" xfId="0" applyBorder="1"/>
    <xf numFmtId="0" fontId="0" fillId="0" borderId="20" xfId="0" applyBorder="1"/>
    <xf numFmtId="0" fontId="0" fillId="0" borderId="36" xfId="0" applyBorder="1"/>
    <xf numFmtId="0" fontId="4" fillId="24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7" borderId="37" xfId="0" applyFont="1" applyFill="1" applyBorder="1" applyAlignment="1" applyProtection="1">
      <alignment horizontal="center" vertical="center" shrinkToFit="1"/>
      <protection locked="0"/>
    </xf>
    <xf numFmtId="0" fontId="0" fillId="27" borderId="38" xfId="0" applyFill="1" applyBorder="1" applyAlignment="1" applyProtection="1">
      <alignment horizontal="center" vertical="center" shrinkToFit="1"/>
      <protection locked="0"/>
    </xf>
    <xf numFmtId="0" fontId="0" fillId="27" borderId="39" xfId="0" applyFill="1" applyBorder="1" applyAlignment="1" applyProtection="1">
      <alignment horizontal="center" vertical="center" shrinkToFit="1"/>
      <protection locked="0"/>
    </xf>
    <xf numFmtId="0" fontId="4" fillId="24" borderId="40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27" borderId="37" xfId="0" applyFont="1" applyFill="1" applyBorder="1" applyAlignment="1" applyProtection="1">
      <alignment horizontal="center" shrinkToFit="1"/>
      <protection locked="0"/>
    </xf>
    <xf numFmtId="0" fontId="0" fillId="27" borderId="38" xfId="0" applyFill="1" applyBorder="1" applyAlignment="1" applyProtection="1">
      <alignment horizontal="center" shrinkToFit="1"/>
      <protection locked="0"/>
    </xf>
    <xf numFmtId="0" fontId="0" fillId="27" borderId="39" xfId="0" applyFill="1" applyBorder="1" applyAlignment="1" applyProtection="1">
      <alignment horizontal="center" shrinkToFit="1"/>
      <protection locked="0"/>
    </xf>
    <xf numFmtId="0" fontId="2" fillId="27" borderId="42" xfId="0" applyFont="1" applyFill="1" applyBorder="1" applyAlignment="1" applyProtection="1">
      <alignment horizontal="center" shrinkToFit="1"/>
      <protection locked="0"/>
    </xf>
    <xf numFmtId="0" fontId="0" fillId="0" borderId="43" xfId="0" applyBorder="1" applyAlignment="1" applyProtection="1">
      <alignment shrinkToFit="1"/>
      <protection locked="0"/>
    </xf>
    <xf numFmtId="0" fontId="0" fillId="0" borderId="44" xfId="0" applyBorder="1" applyAlignment="1" applyProtection="1">
      <alignment shrinkToFit="1"/>
      <protection locked="0"/>
    </xf>
    <xf numFmtId="0" fontId="2" fillId="27" borderId="42" xfId="0" applyFont="1" applyFill="1" applyBorder="1" applyAlignment="1" applyProtection="1">
      <alignment horizontal="center" vertical="center" shrinkToFit="1"/>
      <protection locked="0"/>
    </xf>
    <xf numFmtId="0" fontId="2" fillId="27" borderId="42" xfId="0" applyFont="1" applyFill="1" applyBorder="1" applyAlignment="1" applyProtection="1">
      <alignment horizontal="right" vertical="center" shrinkToFit="1"/>
      <protection locked="0"/>
    </xf>
    <xf numFmtId="0" fontId="4" fillId="24" borderId="45" xfId="0" applyFont="1" applyFill="1" applyBorder="1" applyAlignment="1">
      <alignment horizontal="center"/>
    </xf>
    <xf numFmtId="0" fontId="4" fillId="24" borderId="46" xfId="0" applyFont="1" applyFill="1" applyBorder="1" applyAlignment="1">
      <alignment horizontal="center"/>
    </xf>
    <xf numFmtId="0" fontId="4" fillId="24" borderId="47" xfId="0" applyFont="1" applyFill="1" applyBorder="1" applyAlignment="1">
      <alignment horizontal="center"/>
    </xf>
    <xf numFmtId="0" fontId="2" fillId="27" borderId="56" xfId="0" applyFont="1" applyFill="1" applyBorder="1" applyAlignment="1" applyProtection="1">
      <alignment horizontal="center" shrinkToFit="1"/>
      <protection locked="0"/>
    </xf>
    <xf numFmtId="0" fontId="2" fillId="27" borderId="38" xfId="0" applyFont="1" applyFill="1" applyBorder="1" applyAlignment="1" applyProtection="1">
      <alignment horizontal="center" shrinkToFit="1"/>
      <protection locked="0"/>
    </xf>
    <xf numFmtId="0" fontId="2" fillId="27" borderId="39" xfId="0" applyFont="1" applyFill="1" applyBorder="1" applyAlignment="1" applyProtection="1">
      <alignment horizontal="center" shrinkToFit="1"/>
      <protection locked="0"/>
    </xf>
    <xf numFmtId="164" fontId="2" fillId="27" borderId="37" xfId="0" applyNumberFormat="1" applyFont="1" applyFill="1" applyBorder="1" applyAlignment="1" applyProtection="1">
      <alignment horizontal="center" shrinkToFit="1"/>
      <protection locked="0"/>
    </xf>
    <xf numFmtId="164" fontId="2" fillId="27" borderId="38" xfId="0" applyNumberFormat="1" applyFont="1" applyFill="1" applyBorder="1" applyAlignment="1" applyProtection="1">
      <alignment horizontal="center" shrinkToFit="1"/>
      <protection locked="0"/>
    </xf>
    <xf numFmtId="164" fontId="2" fillId="27" borderId="39" xfId="0" applyNumberFormat="1" applyFont="1" applyFill="1" applyBorder="1" applyAlignment="1" applyProtection="1">
      <alignment horizontal="center" shrinkToFit="1"/>
      <protection locked="0"/>
    </xf>
    <xf numFmtId="49" fontId="2" fillId="24" borderId="28" xfId="0" applyNumberFormat="1" applyFont="1" applyFill="1" applyBorder="1" applyAlignment="1">
      <alignment horizontal="center"/>
    </xf>
    <xf numFmtId="49" fontId="2" fillId="24" borderId="29" xfId="0" applyNumberFormat="1" applyFont="1" applyFill="1" applyBorder="1" applyAlignment="1">
      <alignment horizontal="center"/>
    </xf>
    <xf numFmtId="49" fontId="2" fillId="24" borderId="30" xfId="0" applyNumberFormat="1" applyFont="1" applyFill="1" applyBorder="1" applyAlignment="1">
      <alignment horizontal="center"/>
    </xf>
    <xf numFmtId="0" fontId="11" fillId="0" borderId="33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2" fillId="27" borderId="43" xfId="0" applyFont="1" applyFill="1" applyBorder="1" applyAlignment="1" applyProtection="1">
      <alignment horizontal="center" shrinkToFit="1"/>
      <protection locked="0"/>
    </xf>
    <xf numFmtId="0" fontId="2" fillId="27" borderId="44" xfId="0" applyFont="1" applyFill="1" applyBorder="1" applyAlignment="1" applyProtection="1">
      <alignment horizontal="center" shrinkToFit="1"/>
      <protection locked="0"/>
    </xf>
    <xf numFmtId="0" fontId="2" fillId="27" borderId="43" xfId="0" applyFont="1" applyFill="1" applyBorder="1" applyAlignment="1" applyProtection="1">
      <alignment horizontal="center" vertical="center" shrinkToFit="1"/>
      <protection locked="0"/>
    </xf>
    <xf numFmtId="0" fontId="2" fillId="27" borderId="44" xfId="0" applyFont="1" applyFill="1" applyBorder="1" applyAlignment="1" applyProtection="1">
      <alignment horizontal="center" vertical="center" shrinkToFit="1"/>
      <protection locked="0"/>
    </xf>
    <xf numFmtId="167" fontId="2" fillId="24" borderId="51" xfId="0" applyNumberFormat="1" applyFont="1" applyFill="1" applyBorder="1" applyAlignment="1" applyProtection="1">
      <alignment horizontal="center" vertical="center" shrinkToFit="1"/>
      <protection locked="0" hidden="1"/>
    </xf>
    <xf numFmtId="167" fontId="0" fillId="0" borderId="13" xfId="0" applyNumberFormat="1" applyBorder="1" applyAlignment="1" applyProtection="1">
      <alignment horizontal="center" vertical="center" shrinkToFit="1"/>
      <protection locked="0"/>
    </xf>
    <xf numFmtId="167" fontId="0" fillId="0" borderId="52" xfId="0" applyNumberFormat="1" applyBorder="1" applyAlignment="1" applyProtection="1">
      <alignment horizontal="center" vertical="center" shrinkToFit="1"/>
      <protection locked="0"/>
    </xf>
    <xf numFmtId="167" fontId="0" fillId="0" borderId="18" xfId="0" applyNumberFormat="1" applyBorder="1" applyAlignment="1" applyProtection="1">
      <alignment horizontal="center" vertical="center" shrinkToFit="1"/>
      <protection locked="0"/>
    </xf>
    <xf numFmtId="0" fontId="2" fillId="24" borderId="53" xfId="0" applyFont="1" applyFill="1" applyBorder="1" applyAlignment="1" applyProtection="1">
      <alignment horizontal="left" vertical="center" shrinkToFit="1"/>
      <protection locked="0" hidden="1"/>
    </xf>
    <xf numFmtId="0" fontId="0" fillId="0" borderId="54" xfId="0" applyBorder="1" applyAlignment="1" applyProtection="1">
      <alignment horizontal="left" vertical="center" shrinkToFit="1"/>
      <protection locked="0"/>
    </xf>
    <xf numFmtId="0" fontId="0" fillId="0" borderId="55" xfId="0" applyBorder="1" applyAlignment="1" applyProtection="1">
      <alignment horizontal="left" vertical="center" shrinkToFit="1"/>
      <protection locked="0"/>
    </xf>
    <xf numFmtId="49" fontId="2" fillId="24" borderId="53" xfId="0" applyNumberFormat="1" applyFont="1" applyFill="1" applyBorder="1" applyAlignment="1" applyProtection="1">
      <alignment horizontal="center" vertical="center" shrinkToFit="1"/>
      <protection locked="0" hidden="1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horizontal="center" vertical="center" shrinkToFit="1"/>
      <protection locked="0"/>
    </xf>
    <xf numFmtId="2" fontId="2" fillId="24" borderId="15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shrinkToFit="1"/>
      <protection locked="0"/>
    </xf>
    <xf numFmtId="0" fontId="0" fillId="0" borderId="16" xfId="0" applyBorder="1" applyAlignment="1" applyProtection="1">
      <alignment horizontal="right" shrinkToFit="1"/>
      <protection locked="0"/>
    </xf>
    <xf numFmtId="0" fontId="0" fillId="0" borderId="15" xfId="0" applyBorder="1" applyAlignment="1" applyProtection="1">
      <alignment horizontal="right" shrinkToFit="1"/>
      <protection locked="0"/>
    </xf>
    <xf numFmtId="2" fontId="2" fillId="24" borderId="12" xfId="0" applyNumberFormat="1" applyFont="1" applyFill="1" applyBorder="1" applyAlignment="1" applyProtection="1">
      <alignment horizontal="right" vertical="center" shrinkToFit="1"/>
      <protection hidden="1"/>
    </xf>
    <xf numFmtId="0" fontId="0" fillId="0" borderId="13" xfId="0" applyBorder="1" applyAlignment="1" applyProtection="1">
      <alignment horizontal="right" vertical="center" shrinkToFit="1"/>
      <protection hidden="1"/>
    </xf>
    <xf numFmtId="0" fontId="0" fillId="0" borderId="14" xfId="0" applyBorder="1" applyAlignment="1" applyProtection="1">
      <alignment horizontal="right" vertical="center" shrinkToFit="1"/>
      <protection hidden="1"/>
    </xf>
    <xf numFmtId="0" fontId="0" fillId="0" borderId="17" xfId="0" applyBorder="1" applyAlignment="1" applyProtection="1">
      <alignment horizontal="right" vertical="center" shrinkToFit="1"/>
      <protection hidden="1"/>
    </xf>
    <xf numFmtId="0" fontId="0" fillId="0" borderId="18" xfId="0" applyBorder="1" applyAlignment="1" applyProtection="1">
      <alignment horizontal="right" vertical="center" shrinkToFit="1"/>
      <protection hidden="1"/>
    </xf>
    <xf numFmtId="0" fontId="0" fillId="0" borderId="19" xfId="0" applyBorder="1" applyAlignment="1" applyProtection="1">
      <alignment horizontal="right" vertical="center" shrinkToFit="1"/>
      <protection hidden="1"/>
    </xf>
    <xf numFmtId="0" fontId="11" fillId="24" borderId="22" xfId="0" applyFont="1" applyFill="1" applyBorder="1" applyAlignment="1">
      <alignment horizontal="center" vertical="center" wrapText="1" shrinkToFit="1"/>
    </xf>
    <xf numFmtId="0" fontId="11" fillId="0" borderId="23" xfId="0" applyFont="1" applyBorder="1" applyAlignment="1">
      <alignment wrapText="1" shrinkToFit="1"/>
    </xf>
    <xf numFmtId="0" fontId="11" fillId="0" borderId="24" xfId="0" applyFont="1" applyBorder="1" applyAlignment="1">
      <alignment wrapText="1" shrinkToFit="1"/>
    </xf>
    <xf numFmtId="0" fontId="11" fillId="0" borderId="15" xfId="0" applyFont="1" applyBorder="1" applyAlignment="1">
      <alignment wrapText="1" shrinkToFit="1"/>
    </xf>
    <xf numFmtId="0" fontId="11" fillId="0" borderId="0" xfId="0" applyFont="1" applyAlignment="1">
      <alignment wrapText="1" shrinkToFit="1"/>
    </xf>
    <xf numFmtId="0" fontId="11" fillId="0" borderId="16" xfId="0" applyFont="1" applyBorder="1" applyAlignment="1">
      <alignment wrapText="1" shrinkToFit="1"/>
    </xf>
    <xf numFmtId="0" fontId="11" fillId="0" borderId="25" xfId="0" applyFont="1" applyBorder="1" applyAlignment="1">
      <alignment wrapText="1" shrinkToFit="1"/>
    </xf>
    <xf numFmtId="0" fontId="11" fillId="0" borderId="26" xfId="0" applyFont="1" applyBorder="1" applyAlignment="1">
      <alignment wrapText="1" shrinkToFit="1"/>
    </xf>
    <xf numFmtId="0" fontId="11" fillId="0" borderId="27" xfId="0" applyFont="1" applyBorder="1" applyAlignment="1">
      <alignment wrapText="1" shrinkToFit="1"/>
    </xf>
    <xf numFmtId="0" fontId="2" fillId="24" borderId="12" xfId="0" applyFont="1" applyFill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shrinkToFit="1"/>
      <protection locked="0"/>
    </xf>
    <xf numFmtId="0" fontId="0" fillId="0" borderId="13" xfId="0" applyBorder="1" applyAlignment="1" applyProtection="1">
      <alignment horizontal="center" shrinkToFit="1"/>
      <protection locked="0"/>
    </xf>
    <xf numFmtId="0" fontId="0" fillId="0" borderId="17" xfId="0" applyBorder="1" applyAlignment="1" applyProtection="1">
      <alignment horizontal="center" shrinkToFit="1"/>
      <protection locked="0"/>
    </xf>
    <xf numFmtId="0" fontId="0" fillId="0" borderId="18" xfId="0" applyBorder="1" applyAlignment="1" applyProtection="1">
      <alignment horizontal="center" shrinkToFit="1"/>
      <protection locked="0"/>
    </xf>
    <xf numFmtId="0" fontId="2" fillId="24" borderId="12" xfId="0" applyFont="1" applyFill="1" applyBorder="1" applyAlignment="1" applyProtection="1">
      <alignment horizontal="right" vertical="center" shrinkToFit="1"/>
      <protection locked="0"/>
    </xf>
    <xf numFmtId="0" fontId="0" fillId="0" borderId="13" xfId="0" applyBorder="1" applyAlignment="1" applyProtection="1">
      <alignment horizontal="right" vertical="center" shrinkToFit="1"/>
      <protection locked="0"/>
    </xf>
    <xf numFmtId="0" fontId="0" fillId="0" borderId="14" xfId="0" applyBorder="1" applyAlignment="1" applyProtection="1">
      <alignment horizontal="right" vertical="center" shrinkToFit="1"/>
      <protection locked="0"/>
    </xf>
    <xf numFmtId="0" fontId="0" fillId="0" borderId="17" xfId="0" applyBorder="1" applyAlignment="1" applyProtection="1">
      <alignment horizontal="right" vertical="center" shrinkToFit="1"/>
      <protection locked="0"/>
    </xf>
    <xf numFmtId="0" fontId="0" fillId="0" borderId="18" xfId="0" applyBorder="1" applyAlignment="1" applyProtection="1">
      <alignment horizontal="right" vertical="center" shrinkToFit="1"/>
      <protection locked="0"/>
    </xf>
    <xf numFmtId="0" fontId="0" fillId="0" borderId="19" xfId="0" applyBorder="1" applyAlignment="1" applyProtection="1">
      <alignment horizontal="right" vertical="center" shrinkToFit="1"/>
      <protection locked="0"/>
    </xf>
    <xf numFmtId="0" fontId="2" fillId="24" borderId="28" xfId="0" applyFont="1" applyFill="1" applyBorder="1" applyAlignment="1" applyProtection="1">
      <alignment horizontal="right" vertical="center" shrinkToFit="1"/>
      <protection locked="0"/>
    </xf>
    <xf numFmtId="0" fontId="0" fillId="0" borderId="29" xfId="0" applyBorder="1" applyAlignment="1" applyProtection="1">
      <alignment horizontal="right" vertical="center" shrinkToFit="1"/>
      <protection locked="0"/>
    </xf>
    <xf numFmtId="0" fontId="0" fillId="0" borderId="30" xfId="0" applyBorder="1" applyAlignment="1" applyProtection="1">
      <alignment horizontal="right" vertical="center" shrinkToFit="1"/>
      <protection locked="0"/>
    </xf>
    <xf numFmtId="2" fontId="2" fillId="24" borderId="12" xfId="0" applyNumberFormat="1" applyFont="1" applyFill="1" applyBorder="1" applyAlignment="1" applyProtection="1">
      <alignment horizontal="right" vertical="center" shrinkToFit="1"/>
      <protection locked="0"/>
    </xf>
    <xf numFmtId="2" fontId="2" fillId="24" borderId="13" xfId="0" applyNumberFormat="1" applyFont="1" applyFill="1" applyBorder="1" applyAlignment="1" applyProtection="1">
      <alignment horizontal="right" vertical="center" shrinkToFit="1"/>
      <protection locked="0"/>
    </xf>
    <xf numFmtId="2" fontId="2" fillId="24" borderId="14" xfId="0" applyNumberFormat="1" applyFont="1" applyFill="1" applyBorder="1" applyAlignment="1" applyProtection="1">
      <alignment horizontal="right" vertical="center" shrinkToFit="1"/>
      <protection locked="0"/>
    </xf>
    <xf numFmtId="2" fontId="2" fillId="24" borderId="17" xfId="0" applyNumberFormat="1" applyFont="1" applyFill="1" applyBorder="1" applyAlignment="1" applyProtection="1">
      <alignment horizontal="right" vertical="center" shrinkToFit="1"/>
      <protection locked="0"/>
    </xf>
    <xf numFmtId="2" fontId="2" fillId="24" borderId="18" xfId="0" applyNumberFormat="1" applyFont="1" applyFill="1" applyBorder="1" applyAlignment="1" applyProtection="1">
      <alignment horizontal="right" vertical="center" shrinkToFit="1"/>
      <protection locked="0"/>
    </xf>
    <xf numFmtId="2" fontId="2" fillId="24" borderId="19" xfId="0" applyNumberFormat="1" applyFont="1" applyFill="1" applyBorder="1" applyAlignment="1" applyProtection="1">
      <alignment horizontal="right" vertical="center" shrinkToFit="1"/>
      <protection locked="0"/>
    </xf>
    <xf numFmtId="2" fontId="2" fillId="24" borderId="28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29" xfId="0" applyBorder="1" applyAlignment="1" applyProtection="1">
      <alignment horizontal="right" shrinkToFit="1"/>
      <protection locked="0"/>
    </xf>
    <xf numFmtId="0" fontId="0" fillId="0" borderId="30" xfId="0" applyBorder="1" applyAlignment="1" applyProtection="1">
      <alignment horizontal="right" shrinkToFit="1"/>
      <protection locked="0"/>
    </xf>
    <xf numFmtId="0" fontId="0" fillId="0" borderId="17" xfId="0" applyBorder="1" applyAlignment="1" applyProtection="1">
      <alignment horizontal="right" shrinkToFit="1"/>
      <protection locked="0"/>
    </xf>
    <xf numFmtId="0" fontId="0" fillId="0" borderId="18" xfId="0" applyBorder="1" applyAlignment="1" applyProtection="1">
      <alignment horizontal="right" shrinkToFit="1"/>
      <protection locked="0"/>
    </xf>
    <xf numFmtId="0" fontId="0" fillId="0" borderId="19" xfId="0" applyBorder="1" applyAlignment="1" applyProtection="1">
      <alignment horizontal="right" shrinkToFit="1"/>
      <protection locked="0"/>
    </xf>
    <xf numFmtId="168" fontId="2" fillId="24" borderId="12" xfId="0" applyNumberFormat="1" applyFont="1" applyFill="1" applyBorder="1" applyAlignment="1" applyProtection="1">
      <alignment horizontal="right" vertical="center" shrinkToFit="1"/>
      <protection locked="0"/>
    </xf>
    <xf numFmtId="168" fontId="0" fillId="0" borderId="13" xfId="0" applyNumberFormat="1" applyBorder="1" applyAlignment="1" applyProtection="1">
      <alignment horizontal="right" vertical="center" shrinkToFit="1"/>
      <protection locked="0"/>
    </xf>
    <xf numFmtId="168" fontId="0" fillId="0" borderId="14" xfId="0" applyNumberFormat="1" applyBorder="1" applyAlignment="1" applyProtection="1">
      <alignment horizontal="right" vertical="center" shrinkToFit="1"/>
      <protection locked="0"/>
    </xf>
    <xf numFmtId="168" fontId="0" fillId="0" borderId="17" xfId="0" applyNumberFormat="1" applyBorder="1" applyAlignment="1" applyProtection="1">
      <alignment horizontal="right" vertical="center" shrinkToFit="1"/>
      <protection locked="0"/>
    </xf>
    <xf numFmtId="168" fontId="0" fillId="0" borderId="18" xfId="0" applyNumberFormat="1" applyBorder="1" applyAlignment="1" applyProtection="1">
      <alignment horizontal="right" vertical="center" shrinkToFit="1"/>
      <protection locked="0"/>
    </xf>
    <xf numFmtId="168" fontId="0" fillId="0" borderId="19" xfId="0" applyNumberFormat="1" applyBorder="1" applyAlignment="1" applyProtection="1">
      <alignment horizontal="right" vertical="center" shrinkToFit="1"/>
      <protection locked="0"/>
    </xf>
    <xf numFmtId="0" fontId="0" fillId="0" borderId="23" xfId="0" applyBorder="1" applyAlignment="1">
      <alignment horizontal="center" vertical="center" wrapText="1" shrinkToFit="1"/>
    </xf>
    <xf numFmtId="0" fontId="0" fillId="0" borderId="24" xfId="0" applyBorder="1" applyAlignment="1">
      <alignment wrapText="1"/>
    </xf>
    <xf numFmtId="0" fontId="0" fillId="0" borderId="15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13" xfId="0" applyBorder="1" applyAlignment="1" applyProtection="1">
      <alignment horizontal="right" shrinkToFit="1"/>
      <protection locked="0"/>
    </xf>
    <xf numFmtId="0" fontId="0" fillId="0" borderId="14" xfId="0" applyBorder="1" applyAlignment="1" applyProtection="1">
      <alignment horizontal="right" shrinkToFit="1"/>
      <protection locked="0"/>
    </xf>
    <xf numFmtId="0" fontId="2" fillId="24" borderId="48" xfId="0" applyFont="1" applyFill="1" applyBorder="1" applyAlignment="1" applyProtection="1">
      <alignment horizontal="left" vertical="center" shrinkToFit="1"/>
      <protection locked="0" hidden="1"/>
    </xf>
    <xf numFmtId="0" fontId="0" fillId="0" borderId="49" xfId="0" applyBorder="1" applyAlignment="1" applyProtection="1">
      <alignment horizontal="left" vertical="center" shrinkToFit="1"/>
      <protection locked="0"/>
    </xf>
    <xf numFmtId="0" fontId="0" fillId="0" borderId="50" xfId="0" applyBorder="1" applyAlignment="1" applyProtection="1">
      <alignment horizontal="left" vertical="center" shrinkToFit="1"/>
      <protection locked="0"/>
    </xf>
    <xf numFmtId="49" fontId="2" fillId="24" borderId="48" xfId="0" applyNumberFormat="1" applyFont="1" applyFill="1" applyBorder="1" applyAlignment="1" applyProtection="1">
      <alignment horizontal="center" vertical="center" shrinkToFit="1"/>
      <protection locked="0" hidden="1"/>
    </xf>
    <xf numFmtId="0" fontId="0" fillId="0" borderId="49" xfId="0" applyBorder="1" applyAlignment="1" applyProtection="1">
      <alignment horizontal="center" vertical="center" shrinkToFit="1"/>
      <protection locked="0"/>
    </xf>
    <xf numFmtId="0" fontId="0" fillId="0" borderId="50" xfId="0" applyBorder="1" applyAlignment="1" applyProtection="1">
      <alignment horizontal="center" vertical="center" shrinkToFit="1"/>
      <protection locked="0"/>
    </xf>
    <xf numFmtId="2" fontId="14" fillId="0" borderId="12" xfId="21" applyNumberFormat="1" applyFont="1" applyBorder="1" applyAlignment="1" applyProtection="1">
      <alignment horizontal="right" vertical="center" shrinkToFit="1"/>
      <protection locked="0"/>
    </xf>
    <xf numFmtId="2" fontId="0" fillId="0" borderId="13" xfId="0" applyNumberFormat="1" applyBorder="1" applyAlignment="1" applyProtection="1">
      <alignment horizontal="right" vertical="center" shrinkToFit="1"/>
      <protection locked="0"/>
    </xf>
    <xf numFmtId="2" fontId="0" fillId="0" borderId="14" xfId="0" applyNumberFormat="1" applyBorder="1" applyAlignment="1" applyProtection="1">
      <alignment horizontal="right" vertical="center" shrinkToFit="1"/>
      <protection locked="0"/>
    </xf>
    <xf numFmtId="2" fontId="14" fillId="0" borderId="17" xfId="21" applyNumberFormat="1" applyFont="1" applyBorder="1" applyAlignment="1" applyProtection="1">
      <alignment horizontal="right" vertical="center" shrinkToFit="1"/>
      <protection locked="0"/>
    </xf>
    <xf numFmtId="2" fontId="0" fillId="0" borderId="18" xfId="0" applyNumberFormat="1" applyBorder="1" applyAlignment="1" applyProtection="1">
      <alignment horizontal="right" vertical="center" shrinkToFit="1"/>
      <protection locked="0"/>
    </xf>
    <xf numFmtId="2" fontId="0" fillId="0" borderId="19" xfId="0" applyNumberFormat="1" applyBorder="1" applyAlignment="1" applyProtection="1">
      <alignment horizontal="right" vertical="center" shrinkToFit="1"/>
      <protection locked="0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2" xfId="0" applyBorder="1" applyAlignment="1">
      <alignment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3" fillId="24" borderId="57" xfId="0" applyFont="1" applyFill="1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20" fontId="13" fillId="24" borderId="57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39" fillId="27" borderId="42" xfId="0" applyFont="1" applyFill="1" applyBorder="1" applyAlignment="1" applyProtection="1">
      <alignment horizontal="left" vertical="center" shrinkToFit="1"/>
      <protection locked="0"/>
    </xf>
    <xf numFmtId="0" fontId="39" fillId="27" borderId="43" xfId="0" applyFont="1" applyFill="1" applyBorder="1" applyAlignment="1" applyProtection="1">
      <alignment horizontal="left" vertical="center" shrinkToFit="1"/>
      <protection locked="0"/>
    </xf>
    <xf numFmtId="0" fontId="39" fillId="27" borderId="44" xfId="0" applyFont="1" applyFill="1" applyBorder="1" applyAlignment="1" applyProtection="1">
      <alignment horizontal="left" vertical="center" shrinkToFit="1"/>
      <protection locked="0"/>
    </xf>
    <xf numFmtId="0" fontId="38" fillId="24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4" fillId="24" borderId="62" xfId="0" applyFont="1" applyFill="1" applyBorder="1" applyAlignment="1">
      <alignment horizontal="center"/>
    </xf>
    <xf numFmtId="0" fontId="4" fillId="24" borderId="63" xfId="0" applyFont="1" applyFill="1" applyBorder="1" applyAlignment="1">
      <alignment horizontal="center"/>
    </xf>
    <xf numFmtId="49" fontId="2" fillId="24" borderId="64" xfId="0" applyNumberFormat="1" applyFont="1" applyFill="1" applyBorder="1" applyAlignment="1">
      <alignment horizontal="center"/>
    </xf>
    <xf numFmtId="2" fontId="2" fillId="24" borderId="28" xfId="0" applyNumberFormat="1" applyFont="1" applyFill="1" applyBorder="1" applyAlignment="1" applyProtection="1">
      <alignment horizontal="right" vertical="center" shrinkToFit="1"/>
      <protection hidden="1"/>
    </xf>
    <xf numFmtId="2" fontId="2" fillId="24" borderId="29" xfId="0" applyNumberFormat="1" applyFont="1" applyFill="1" applyBorder="1" applyAlignment="1" applyProtection="1">
      <alignment horizontal="right" vertical="center" shrinkToFit="1"/>
      <protection hidden="1"/>
    </xf>
    <xf numFmtId="2" fontId="2" fillId="24" borderId="65" xfId="0" applyNumberFormat="1" applyFont="1" applyFill="1" applyBorder="1" applyAlignment="1" applyProtection="1">
      <alignment horizontal="right" vertical="center" shrinkToFit="1"/>
      <protection hidden="1"/>
    </xf>
    <xf numFmtId="2" fontId="2" fillId="24" borderId="15" xfId="0" applyNumberFormat="1" applyFont="1" applyFill="1" applyBorder="1" applyAlignment="1" applyProtection="1">
      <alignment horizontal="right" vertical="center" shrinkToFit="1"/>
      <protection hidden="1"/>
    </xf>
    <xf numFmtId="2" fontId="2" fillId="24" borderId="0" xfId="0" applyNumberFormat="1" applyFont="1" applyFill="1" applyAlignment="1" applyProtection="1">
      <alignment horizontal="right" vertical="center" shrinkToFit="1"/>
      <protection hidden="1"/>
    </xf>
    <xf numFmtId="2" fontId="2" fillId="24" borderId="66" xfId="0" applyNumberFormat="1" applyFont="1" applyFill="1" applyBorder="1" applyAlignment="1" applyProtection="1">
      <alignment horizontal="right" vertical="center" shrinkToFit="1"/>
      <protection hidden="1"/>
    </xf>
    <xf numFmtId="2" fontId="14" fillId="0" borderId="28" xfId="21" applyNumberFormat="1" applyFont="1" applyBorder="1" applyAlignment="1" applyProtection="1">
      <alignment horizontal="right" vertical="center" shrinkToFit="1"/>
      <protection locked="0"/>
    </xf>
    <xf numFmtId="2" fontId="14" fillId="0" borderId="29" xfId="0" applyNumberFormat="1" applyFont="1" applyBorder="1" applyAlignment="1" applyProtection="1">
      <alignment horizontal="right" vertical="center" shrinkToFit="1"/>
      <protection locked="0"/>
    </xf>
    <xf numFmtId="2" fontId="14" fillId="0" borderId="30" xfId="0" applyNumberFormat="1" applyFont="1" applyBorder="1" applyAlignment="1" applyProtection="1">
      <alignment horizontal="right" vertical="center" shrinkToFit="1"/>
      <protection locked="0"/>
    </xf>
    <xf numFmtId="2" fontId="14" fillId="0" borderId="15" xfId="21" applyNumberFormat="1" applyFont="1" applyBorder="1" applyAlignment="1" applyProtection="1">
      <alignment horizontal="right" vertical="center" shrinkToFit="1"/>
      <protection locked="0"/>
    </xf>
    <xf numFmtId="2" fontId="14" fillId="0" borderId="0" xfId="0" applyNumberFormat="1" applyFont="1" applyAlignment="1" applyProtection="1">
      <alignment horizontal="right" vertical="center" shrinkToFit="1"/>
      <protection locked="0"/>
    </xf>
    <xf numFmtId="2" fontId="14" fillId="0" borderId="16" xfId="0" applyNumberFormat="1" applyFont="1" applyBorder="1" applyAlignment="1" applyProtection="1">
      <alignment horizontal="right" vertical="center" shrinkToFit="1"/>
      <protection locked="0"/>
    </xf>
    <xf numFmtId="168" fontId="2" fillId="24" borderId="28" xfId="0" applyNumberFormat="1" applyFont="1" applyFill="1" applyBorder="1" applyAlignment="1" applyProtection="1">
      <alignment horizontal="right" vertical="center" shrinkToFit="1"/>
      <protection locked="0"/>
    </xf>
    <xf numFmtId="168" fontId="14" fillId="0" borderId="29" xfId="0" applyNumberFormat="1" applyFont="1" applyBorder="1" applyAlignment="1" applyProtection="1">
      <alignment horizontal="right" vertical="center" shrinkToFit="1"/>
      <protection locked="0"/>
    </xf>
    <xf numFmtId="168" fontId="14" fillId="0" borderId="30" xfId="0" applyNumberFormat="1" applyFont="1" applyBorder="1" applyAlignment="1" applyProtection="1">
      <alignment horizontal="right" vertical="center" shrinkToFit="1"/>
      <protection locked="0"/>
    </xf>
    <xf numFmtId="168" fontId="14" fillId="0" borderId="17" xfId="0" applyNumberFormat="1" applyFont="1" applyBorder="1" applyAlignment="1" applyProtection="1">
      <alignment horizontal="right" vertical="center" shrinkToFit="1"/>
      <protection locked="0"/>
    </xf>
    <xf numFmtId="168" fontId="14" fillId="0" borderId="18" xfId="0" applyNumberFormat="1" applyFont="1" applyBorder="1" applyAlignment="1" applyProtection="1">
      <alignment horizontal="right" vertical="center" shrinkToFit="1"/>
      <protection locked="0"/>
    </xf>
    <xf numFmtId="168" fontId="14" fillId="0" borderId="19" xfId="0" applyNumberFormat="1" applyFont="1" applyBorder="1" applyAlignment="1" applyProtection="1">
      <alignment horizontal="right" vertical="center" shrinkToFit="1"/>
      <protection locked="0"/>
    </xf>
    <xf numFmtId="2" fontId="2" fillId="24" borderId="29" xfId="0" applyNumberFormat="1" applyFont="1" applyFill="1" applyBorder="1" applyAlignment="1" applyProtection="1">
      <alignment horizontal="right" vertical="center" shrinkToFit="1"/>
      <protection locked="0"/>
    </xf>
    <xf numFmtId="2" fontId="2" fillId="24" borderId="30" xfId="0" applyNumberFormat="1" applyFont="1" applyFill="1" applyBorder="1" applyAlignment="1" applyProtection="1">
      <alignment horizontal="right" vertical="center" shrinkToFit="1"/>
      <protection locked="0"/>
    </xf>
    <xf numFmtId="2" fontId="2" fillId="24" borderId="0" xfId="0" applyNumberFormat="1" applyFont="1" applyFill="1" applyAlignment="1" applyProtection="1">
      <alignment horizontal="right" vertical="center" shrinkToFit="1"/>
      <protection locked="0"/>
    </xf>
    <xf numFmtId="2" fontId="2" fillId="24" borderId="16" xfId="0" applyNumberFormat="1" applyFont="1" applyFill="1" applyBorder="1" applyAlignment="1" applyProtection="1">
      <alignment horizontal="right" vertical="center" shrinkToFit="1"/>
      <protection locked="0"/>
    </xf>
    <xf numFmtId="167" fontId="2" fillId="24" borderId="64" xfId="0" applyNumberFormat="1" applyFont="1" applyFill="1" applyBorder="1" applyAlignment="1" applyProtection="1">
      <alignment horizontal="center" vertical="center" shrinkToFit="1"/>
      <protection locked="0" hidden="1"/>
    </xf>
    <xf numFmtId="167" fontId="0" fillId="0" borderId="29" xfId="0" applyNumberFormat="1" applyBorder="1" applyAlignment="1" applyProtection="1">
      <alignment horizontal="center" vertical="center" shrinkToFit="1"/>
      <protection locked="0"/>
    </xf>
    <xf numFmtId="0" fontId="2" fillId="24" borderId="67" xfId="0" applyFont="1" applyFill="1" applyBorder="1" applyAlignment="1" applyProtection="1">
      <alignment horizontal="left" vertical="center" shrinkToFit="1"/>
      <protection locked="0" hidden="1"/>
    </xf>
    <xf numFmtId="0" fontId="0" fillId="0" borderId="68" xfId="0" applyBorder="1" applyAlignment="1" applyProtection="1">
      <alignment horizontal="left" vertical="center" shrinkToFit="1"/>
      <protection locked="0"/>
    </xf>
    <xf numFmtId="0" fontId="0" fillId="0" borderId="69" xfId="0" applyBorder="1" applyAlignment="1" applyProtection="1">
      <alignment horizontal="left" vertical="center" shrinkToFit="1"/>
      <protection locked="0"/>
    </xf>
    <xf numFmtId="49" fontId="2" fillId="24" borderId="67" xfId="0" applyNumberFormat="1" applyFont="1" applyFill="1" applyBorder="1" applyAlignment="1" applyProtection="1">
      <alignment horizontal="center" vertical="center" shrinkToFit="1"/>
      <protection locked="0" hidden="1"/>
    </xf>
    <xf numFmtId="0" fontId="0" fillId="0" borderId="68" xfId="0" applyBorder="1" applyAlignment="1" applyProtection="1">
      <alignment horizontal="center" vertical="center" shrinkToFit="1"/>
      <protection locked="0"/>
    </xf>
    <xf numFmtId="0" fontId="0" fillId="0" borderId="69" xfId="0" applyBorder="1" applyAlignment="1" applyProtection="1">
      <alignment horizontal="center" vertical="center" shrinkToFit="1"/>
      <protection locked="0"/>
    </xf>
    <xf numFmtId="0" fontId="2" fillId="24" borderId="1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11" fillId="24" borderId="23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/>
    </xf>
    <xf numFmtId="0" fontId="11" fillId="24" borderId="15" xfId="0" applyFont="1" applyFill="1" applyBorder="1" applyAlignment="1">
      <alignment horizontal="center" vertical="center"/>
    </xf>
    <xf numFmtId="0" fontId="11" fillId="24" borderId="0" xfId="0" applyFont="1" applyFill="1" applyAlignment="1">
      <alignment horizontal="center" vertical="center"/>
    </xf>
    <xf numFmtId="0" fontId="13" fillId="0" borderId="66" xfId="0" applyFont="1" applyBorder="1" applyAlignment="1">
      <alignment horizontal="center"/>
    </xf>
    <xf numFmtId="0" fontId="11" fillId="24" borderId="25" xfId="0" applyFont="1" applyFill="1" applyBorder="1" applyAlignment="1">
      <alignment horizontal="center" vertical="center"/>
    </xf>
    <xf numFmtId="0" fontId="11" fillId="24" borderId="26" xfId="0" applyFont="1" applyFill="1" applyBorder="1" applyAlignment="1">
      <alignment horizontal="center" vertical="center"/>
    </xf>
    <xf numFmtId="0" fontId="13" fillId="0" borderId="70" xfId="0" applyFont="1" applyBorder="1" applyAlignment="1">
      <alignment horizontal="center"/>
    </xf>
    <xf numFmtId="2" fontId="2" fillId="24" borderId="28" xfId="0" applyNumberFormat="1" applyFont="1" applyFill="1" applyBorder="1" applyAlignment="1">
      <alignment horizontal="right" vertical="center" shrinkToFit="1"/>
    </xf>
    <xf numFmtId="0" fontId="0" fillId="0" borderId="29" xfId="0" applyBorder="1" applyAlignment="1">
      <alignment horizontal="right" vertical="center" shrinkToFit="1"/>
    </xf>
    <xf numFmtId="0" fontId="0" fillId="0" borderId="30" xfId="0" applyBorder="1" applyAlignment="1">
      <alignment horizontal="right" vertical="center" shrinkToFit="1"/>
    </xf>
    <xf numFmtId="0" fontId="0" fillId="0" borderId="15" xfId="0" applyBorder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16" xfId="0" applyBorder="1" applyAlignment="1">
      <alignment horizontal="right" vertical="center" shrinkToFit="1"/>
    </xf>
    <xf numFmtId="0" fontId="0" fillId="0" borderId="0" xfId="0" applyAlignment="1" applyProtection="1">
      <alignment horizontal="center" shrinkToFit="1"/>
      <protection locked="0"/>
    </xf>
    <xf numFmtId="0" fontId="0" fillId="0" borderId="15" xfId="0" applyBorder="1" applyAlignment="1" applyProtection="1">
      <alignment horizontal="center" shrinkToFit="1"/>
      <protection locked="0"/>
    </xf>
    <xf numFmtId="2" fontId="2" fillId="24" borderId="13" xfId="0" applyNumberFormat="1" applyFont="1" applyFill="1" applyBorder="1" applyAlignment="1" applyProtection="1">
      <alignment horizontal="right" vertical="center" shrinkToFit="1"/>
      <protection hidden="1"/>
    </xf>
    <xf numFmtId="2" fontId="2" fillId="24" borderId="31" xfId="0" applyNumberFormat="1" applyFont="1" applyFill="1" applyBorder="1" applyAlignment="1" applyProtection="1">
      <alignment horizontal="right" vertical="center" shrinkToFit="1"/>
      <protection hidden="1"/>
    </xf>
    <xf numFmtId="2" fontId="2" fillId="24" borderId="17" xfId="0" applyNumberFormat="1" applyFont="1" applyFill="1" applyBorder="1" applyAlignment="1" applyProtection="1">
      <alignment horizontal="right" vertical="center" shrinkToFit="1"/>
      <protection hidden="1"/>
    </xf>
    <xf numFmtId="2" fontId="2" fillId="24" borderId="18" xfId="0" applyNumberFormat="1" applyFont="1" applyFill="1" applyBorder="1" applyAlignment="1" applyProtection="1">
      <alignment horizontal="right" vertical="center" shrinkToFit="1"/>
      <protection hidden="1"/>
    </xf>
    <xf numFmtId="2" fontId="2" fillId="24" borderId="32" xfId="0" applyNumberFormat="1" applyFont="1" applyFill="1" applyBorder="1" applyAlignment="1" applyProtection="1">
      <alignment horizontal="right" vertical="center" shrinkToFit="1"/>
      <protection hidden="1"/>
    </xf>
    <xf numFmtId="0" fontId="2" fillId="24" borderId="75" xfId="0" applyFont="1" applyFill="1" applyBorder="1" applyAlignment="1" applyProtection="1">
      <alignment horizontal="left" vertical="center" shrinkToFit="1"/>
      <protection locked="0" hidden="1"/>
    </xf>
    <xf numFmtId="0" fontId="0" fillId="0" borderId="76" xfId="0" applyBorder="1" applyAlignment="1" applyProtection="1">
      <alignment horizontal="left" vertical="center" shrinkToFit="1"/>
      <protection locked="0"/>
    </xf>
    <xf numFmtId="0" fontId="0" fillId="0" borderId="77" xfId="0" applyBorder="1" applyAlignment="1" applyProtection="1">
      <alignment horizontal="left" vertical="center" shrinkToFit="1"/>
      <protection locked="0"/>
    </xf>
    <xf numFmtId="49" fontId="2" fillId="24" borderId="75" xfId="0" applyNumberFormat="1" applyFont="1" applyFill="1" applyBorder="1" applyAlignment="1" applyProtection="1">
      <alignment horizontal="center" vertical="center" shrinkToFit="1"/>
      <protection locked="0" hidden="1"/>
    </xf>
    <xf numFmtId="0" fontId="0" fillId="0" borderId="76" xfId="0" applyBorder="1" applyAlignment="1" applyProtection="1">
      <alignment horizontal="center" vertical="center" shrinkToFit="1"/>
      <protection locked="0"/>
    </xf>
    <xf numFmtId="0" fontId="0" fillId="0" borderId="77" xfId="0" applyBorder="1" applyAlignment="1" applyProtection="1">
      <alignment horizontal="center" vertical="center" shrinkToFit="1"/>
      <protection locked="0"/>
    </xf>
    <xf numFmtId="0" fontId="0" fillId="0" borderId="73" xfId="0" applyBorder="1" applyAlignment="1" applyProtection="1">
      <alignment horizontal="center" shrinkToFit="1"/>
      <protection locked="0"/>
    </xf>
    <xf numFmtId="0" fontId="0" fillId="0" borderId="20" xfId="0" applyBorder="1" applyAlignment="1" applyProtection="1">
      <alignment horizontal="center" shrinkToFit="1"/>
      <protection locked="0"/>
    </xf>
    <xf numFmtId="0" fontId="0" fillId="0" borderId="74" xfId="0" applyBorder="1" applyAlignment="1" applyProtection="1">
      <alignment horizontal="center" shrinkToFit="1"/>
      <protection locked="0"/>
    </xf>
    <xf numFmtId="0" fontId="0" fillId="0" borderId="73" xfId="0" applyBorder="1" applyAlignment="1" applyProtection="1">
      <alignment horizontal="right" vertical="center" shrinkToFit="1"/>
      <protection locked="0"/>
    </xf>
    <xf numFmtId="0" fontId="0" fillId="0" borderId="20" xfId="0" applyBorder="1" applyAlignment="1" applyProtection="1">
      <alignment horizontal="right" vertical="center" shrinkToFit="1"/>
      <protection locked="0"/>
    </xf>
    <xf numFmtId="0" fontId="0" fillId="0" borderId="74" xfId="0" applyBorder="1" applyAlignment="1" applyProtection="1">
      <alignment horizontal="right" vertical="center" shrinkToFit="1"/>
      <protection locked="0"/>
    </xf>
    <xf numFmtId="0" fontId="0" fillId="0" borderId="73" xfId="0" applyBorder="1" applyAlignment="1" applyProtection="1">
      <alignment horizontal="right" vertical="center" shrinkToFit="1"/>
      <protection hidden="1"/>
    </xf>
    <xf numFmtId="0" fontId="0" fillId="0" borderId="20" xfId="0" applyBorder="1" applyAlignment="1" applyProtection="1">
      <alignment horizontal="right" vertical="center" shrinkToFit="1"/>
      <protection hidden="1"/>
    </xf>
    <xf numFmtId="0" fontId="0" fillId="0" borderId="74" xfId="0" applyBorder="1" applyAlignment="1" applyProtection="1">
      <alignment horizontal="right" vertical="center" shrinkToFit="1"/>
      <protection hidden="1"/>
    </xf>
    <xf numFmtId="167" fontId="0" fillId="0" borderId="35" xfId="0" applyNumberFormat="1" applyBorder="1" applyAlignment="1" applyProtection="1">
      <alignment horizontal="center" vertical="center" shrinkToFit="1"/>
      <protection locked="0"/>
    </xf>
    <xf numFmtId="167" fontId="0" fillId="0" borderId="20" xfId="0" applyNumberFormat="1" applyBorder="1" applyAlignment="1" applyProtection="1">
      <alignment horizontal="center" vertical="center" shrinkToFit="1"/>
      <protection locked="0"/>
    </xf>
    <xf numFmtId="0" fontId="0" fillId="0" borderId="73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168" fontId="2" fillId="24" borderId="40" xfId="0" applyNumberFormat="1" applyFont="1" applyFill="1" applyBorder="1" applyAlignment="1" applyProtection="1">
      <alignment horizontal="right" vertical="center" shrinkToFit="1"/>
      <protection hidden="1"/>
    </xf>
    <xf numFmtId="168" fontId="0" fillId="0" borderId="40" xfId="0" applyNumberFormat="1" applyBorder="1" applyAlignment="1" applyProtection="1">
      <alignment horizontal="right" vertical="center" shrinkToFit="1"/>
      <protection hidden="1"/>
    </xf>
    <xf numFmtId="168" fontId="0" fillId="0" borderId="78" xfId="0" applyNumberFormat="1" applyBorder="1" applyAlignment="1" applyProtection="1">
      <alignment horizontal="right" vertical="center" shrinkToFit="1"/>
      <protection hidden="1"/>
    </xf>
    <xf numFmtId="2" fontId="2" fillId="24" borderId="73" xfId="0" applyNumberFormat="1" applyFont="1" applyFill="1" applyBorder="1" applyAlignment="1" applyProtection="1">
      <alignment horizontal="right" vertical="center" shrinkToFit="1"/>
      <protection hidden="1"/>
    </xf>
    <xf numFmtId="168" fontId="2" fillId="24" borderId="37" xfId="0" applyNumberFormat="1" applyFont="1" applyFill="1" applyBorder="1" applyAlignment="1" applyProtection="1">
      <alignment horizontal="right" vertical="center" shrinkToFit="1"/>
      <protection hidden="1"/>
    </xf>
    <xf numFmtId="168" fontId="0" fillId="0" borderId="38" xfId="0" applyNumberFormat="1" applyBorder="1" applyAlignment="1" applyProtection="1">
      <alignment horizontal="right" vertical="center" shrinkToFit="1"/>
      <protection hidden="1"/>
    </xf>
    <xf numFmtId="168" fontId="0" fillId="0" borderId="39" xfId="0" applyNumberFormat="1" applyBorder="1" applyAlignment="1" applyProtection="1">
      <alignment horizontal="right" vertical="center" shrinkToFit="1"/>
      <protection hidden="1"/>
    </xf>
    <xf numFmtId="0" fontId="0" fillId="0" borderId="0" xfId="0" applyAlignment="1" applyProtection="1">
      <alignment horizontal="right" vertical="center" shrinkToFit="1"/>
      <protection hidden="1"/>
    </xf>
    <xf numFmtId="0" fontId="0" fillId="0" borderId="16" xfId="0" applyBorder="1" applyAlignment="1" applyProtection="1">
      <alignment horizontal="right" vertical="center" shrinkToFit="1"/>
      <protection hidden="1"/>
    </xf>
    <xf numFmtId="0" fontId="4" fillId="0" borderId="79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168" fontId="4" fillId="24" borderId="80" xfId="0" applyNumberFormat="1" applyFont="1" applyFill="1" applyBorder="1" applyAlignment="1" applyProtection="1">
      <alignment horizontal="right" vertical="center" shrinkToFit="1"/>
      <protection hidden="1"/>
    </xf>
    <xf numFmtId="168" fontId="37" fillId="0" borderId="80" xfId="0" applyNumberFormat="1" applyFont="1" applyBorder="1" applyAlignment="1" applyProtection="1">
      <alignment horizontal="right" vertical="center" shrinkToFit="1"/>
      <protection hidden="1"/>
    </xf>
    <xf numFmtId="168" fontId="37" fillId="0" borderId="81" xfId="0" applyNumberFormat="1" applyFont="1" applyBorder="1" applyAlignment="1" applyProtection="1">
      <alignment horizontal="right" vertical="center" shrinkToFit="1"/>
      <protection hidden="1"/>
    </xf>
    <xf numFmtId="168" fontId="4" fillId="24" borderId="15" xfId="0" applyNumberFormat="1" applyFont="1" applyFill="1" applyBorder="1" applyAlignment="1" applyProtection="1">
      <alignment horizontal="right" vertical="center" shrinkToFit="1"/>
      <protection hidden="1"/>
    </xf>
    <xf numFmtId="168" fontId="4" fillId="24" borderId="0" xfId="0" applyNumberFormat="1" applyFont="1" applyFill="1" applyAlignment="1" applyProtection="1">
      <alignment horizontal="right" vertical="center" shrinkToFit="1"/>
      <protection hidden="1"/>
    </xf>
    <xf numFmtId="168" fontId="4" fillId="24" borderId="66" xfId="0" applyNumberFormat="1" applyFont="1" applyFill="1" applyBorder="1" applyAlignment="1" applyProtection="1">
      <alignment horizontal="right" vertical="center" shrinkToFit="1"/>
      <protection hidden="1"/>
    </xf>
    <xf numFmtId="0" fontId="4" fillId="0" borderId="82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24" borderId="56" xfId="0" applyFont="1" applyFill="1" applyBorder="1" applyAlignment="1">
      <alignment horizontal="center" vertical="center" shrinkToFit="1"/>
    </xf>
    <xf numFmtId="0" fontId="0" fillId="0" borderId="3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3" xfId="0" applyBorder="1" applyAlignment="1" applyProtection="1">
      <alignment horizontal="right" shrinkToFit="1"/>
      <protection locked="0"/>
    </xf>
    <xf numFmtId="0" fontId="0" fillId="0" borderId="20" xfId="0" applyBorder="1" applyAlignment="1" applyProtection="1">
      <alignment horizontal="right" shrinkToFit="1"/>
      <protection locked="0"/>
    </xf>
    <xf numFmtId="0" fontId="0" fillId="0" borderId="74" xfId="0" applyBorder="1" applyAlignment="1" applyProtection="1">
      <alignment horizontal="right" shrinkToFit="1"/>
      <protection locked="0"/>
    </xf>
    <xf numFmtId="1" fontId="2" fillId="0" borderId="37" xfId="0" applyNumberFormat="1" applyFont="1" applyBorder="1" applyAlignment="1" applyProtection="1">
      <alignment horizontal="right" vertical="center" shrinkToFit="1"/>
      <protection hidden="1"/>
    </xf>
    <xf numFmtId="1" fontId="2" fillId="0" borderId="38" xfId="0" applyNumberFormat="1" applyFont="1" applyBorder="1" applyAlignment="1" applyProtection="1">
      <alignment horizontal="right" vertical="center" shrinkToFit="1"/>
      <protection hidden="1"/>
    </xf>
    <xf numFmtId="1" fontId="2" fillId="0" borderId="39" xfId="0" applyNumberFormat="1" applyFont="1" applyBorder="1" applyAlignment="1" applyProtection="1">
      <alignment horizontal="right" vertical="center" shrinkToFit="1"/>
      <protection hidden="1"/>
    </xf>
    <xf numFmtId="2" fontId="2" fillId="24" borderId="20" xfId="0" applyNumberFormat="1" applyFont="1" applyFill="1" applyBorder="1" applyAlignment="1" applyProtection="1">
      <alignment horizontal="right" vertical="center" shrinkToFit="1"/>
      <protection hidden="1"/>
    </xf>
    <xf numFmtId="2" fontId="2" fillId="24" borderId="36" xfId="0" applyNumberFormat="1" applyFont="1" applyFill="1" applyBorder="1" applyAlignment="1" applyProtection="1">
      <alignment horizontal="right" vertical="center" shrinkToFit="1"/>
      <protection hidden="1"/>
    </xf>
    <xf numFmtId="2" fontId="14" fillId="0" borderId="73" xfId="21" applyNumberFormat="1" applyFont="1" applyBorder="1" applyAlignment="1" applyProtection="1">
      <alignment horizontal="right" vertical="center" shrinkToFit="1"/>
      <protection locked="0"/>
    </xf>
    <xf numFmtId="2" fontId="0" fillId="0" borderId="20" xfId="0" applyNumberFormat="1" applyBorder="1" applyAlignment="1" applyProtection="1">
      <alignment horizontal="right" vertical="center" shrinkToFit="1"/>
      <protection locked="0"/>
    </xf>
    <xf numFmtId="2" fontId="0" fillId="0" borderId="74" xfId="0" applyNumberFormat="1" applyBorder="1" applyAlignment="1" applyProtection="1">
      <alignment horizontal="right" vertical="center" shrinkToFit="1"/>
      <protection locked="0"/>
    </xf>
    <xf numFmtId="168" fontId="0" fillId="0" borderId="73" xfId="0" applyNumberFormat="1" applyBorder="1" applyAlignment="1" applyProtection="1">
      <alignment horizontal="right" vertical="center" shrinkToFit="1"/>
      <protection locked="0"/>
    </xf>
    <xf numFmtId="168" fontId="0" fillId="0" borderId="20" xfId="0" applyNumberFormat="1" applyBorder="1" applyAlignment="1" applyProtection="1">
      <alignment horizontal="right" vertical="center" shrinkToFit="1"/>
      <protection locked="0"/>
    </xf>
    <xf numFmtId="168" fontId="0" fillId="0" borderId="74" xfId="0" applyNumberFormat="1" applyBorder="1" applyAlignment="1" applyProtection="1">
      <alignment horizontal="right" vertical="center" shrinkToFit="1"/>
      <protection locked="0"/>
    </xf>
    <xf numFmtId="2" fontId="2" fillId="24" borderId="73" xfId="0" applyNumberFormat="1" applyFont="1" applyFill="1" applyBorder="1" applyAlignment="1" applyProtection="1">
      <alignment horizontal="right" vertical="center" shrinkToFit="1"/>
      <protection locked="0"/>
    </xf>
    <xf numFmtId="2" fontId="2" fillId="24" borderId="20" xfId="0" applyNumberFormat="1" applyFont="1" applyFill="1" applyBorder="1" applyAlignment="1" applyProtection="1">
      <alignment horizontal="right" vertical="center" shrinkToFit="1"/>
      <protection locked="0"/>
    </xf>
    <xf numFmtId="2" fontId="2" fillId="24" borderId="74" xfId="0" applyNumberFormat="1" applyFont="1" applyFill="1" applyBorder="1" applyAlignment="1" applyProtection="1">
      <alignment horizontal="right" vertical="center" shrinkToFit="1"/>
      <protection locked="0"/>
    </xf>
    <xf numFmtId="49" fontId="2" fillId="24" borderId="65" xfId="0" applyNumberFormat="1" applyFont="1" applyFill="1" applyBorder="1" applyAlignment="1">
      <alignment horizontal="center"/>
    </xf>
    <xf numFmtId="0" fontId="14" fillId="27" borderId="42" xfId="0" applyFont="1" applyFill="1" applyBorder="1" applyAlignment="1" applyProtection="1">
      <alignment horizontal="right" vertical="center" shrinkToFit="1"/>
      <protection locked="0"/>
    </xf>
    <xf numFmtId="49" fontId="14" fillId="27" borderId="42" xfId="0" applyNumberFormat="1" applyFont="1" applyFill="1" applyBorder="1" applyAlignment="1" applyProtection="1">
      <alignment horizontal="right" vertical="center" shrinkToFit="1"/>
      <protection locked="0"/>
    </xf>
    <xf numFmtId="0" fontId="0" fillId="27" borderId="43" xfId="0" applyFill="1" applyBorder="1" applyAlignment="1" applyProtection="1">
      <alignment shrinkToFit="1"/>
      <protection locked="0"/>
    </xf>
    <xf numFmtId="0" fontId="0" fillId="27" borderId="44" xfId="0" applyFill="1" applyBorder="1" applyAlignment="1" applyProtection="1">
      <alignment shrinkToFit="1"/>
      <protection locked="0"/>
    </xf>
    <xf numFmtId="164" fontId="2" fillId="27" borderId="83" xfId="0" applyNumberFormat="1" applyFont="1" applyFill="1" applyBorder="1" applyAlignment="1" applyProtection="1">
      <alignment horizontal="center" shrinkToFit="1"/>
      <protection locked="0"/>
    </xf>
    <xf numFmtId="49" fontId="2" fillId="27" borderId="38" xfId="0" applyNumberFormat="1" applyFont="1" applyFill="1" applyBorder="1" applyAlignment="1" applyProtection="1">
      <alignment horizontal="center" shrinkToFit="1"/>
      <protection locked="0"/>
    </xf>
    <xf numFmtId="49" fontId="0" fillId="27" borderId="38" xfId="0" applyNumberFormat="1" applyFill="1" applyBorder="1" applyAlignment="1" applyProtection="1">
      <alignment horizontal="center" shrinkToFit="1"/>
      <protection locked="0"/>
    </xf>
    <xf numFmtId="49" fontId="0" fillId="27" borderId="39" xfId="0" applyNumberFormat="1" applyFill="1" applyBorder="1" applyAlignment="1" applyProtection="1">
      <alignment horizontal="center" shrinkToFit="1"/>
      <protection locked="0"/>
    </xf>
    <xf numFmtId="166" fontId="4" fillId="27" borderId="42" xfId="0" applyNumberFormat="1" applyFont="1" applyFill="1" applyBorder="1" applyAlignment="1" applyProtection="1">
      <alignment horizontal="right" vertical="center" shrinkToFit="1"/>
      <protection locked="0"/>
    </xf>
    <xf numFmtId="166" fontId="4" fillId="27" borderId="43" xfId="0" applyNumberFormat="1" applyFont="1" applyFill="1" applyBorder="1" applyAlignment="1" applyProtection="1">
      <alignment horizontal="right" vertical="center" shrinkToFit="1"/>
      <protection locked="0"/>
    </xf>
    <xf numFmtId="166" fontId="37" fillId="0" borderId="43" xfId="0" applyNumberFormat="1" applyFont="1" applyBorder="1" applyAlignment="1" applyProtection="1">
      <alignment horizontal="right" vertical="center" shrinkToFit="1"/>
      <protection locked="0"/>
    </xf>
    <xf numFmtId="0" fontId="37" fillId="0" borderId="43" xfId="0" applyFont="1" applyBorder="1" applyAlignment="1" applyProtection="1">
      <alignment shrinkToFit="1"/>
      <protection locked="0"/>
    </xf>
    <xf numFmtId="0" fontId="0" fillId="27" borderId="43" xfId="0" applyFill="1" applyBorder="1" applyAlignment="1" applyProtection="1">
      <alignment horizontal="center" shrinkToFit="1"/>
      <protection locked="0"/>
    </xf>
    <xf numFmtId="0" fontId="0" fillId="27" borderId="44" xfId="0" applyFill="1" applyBorder="1" applyAlignment="1" applyProtection="1">
      <alignment horizontal="center" shrinkToFit="1"/>
      <protection locked="0"/>
    </xf>
    <xf numFmtId="0" fontId="8" fillId="24" borderId="0" xfId="0" applyFont="1" applyFill="1" applyAlignment="1">
      <alignment horizontal="center"/>
    </xf>
    <xf numFmtId="0" fontId="45" fillId="24" borderId="56" xfId="0" applyFont="1" applyFill="1" applyBorder="1" applyAlignment="1" applyProtection="1">
      <alignment horizontal="center" vertical="center" wrapText="1"/>
      <protection hidden="1"/>
    </xf>
    <xf numFmtId="0" fontId="45" fillId="24" borderId="38" xfId="0" applyFont="1" applyFill="1" applyBorder="1" applyAlignment="1" applyProtection="1">
      <alignment horizontal="center" vertical="center" wrapText="1"/>
      <protection hidden="1"/>
    </xf>
    <xf numFmtId="0" fontId="45" fillId="24" borderId="83" xfId="0" applyFont="1" applyFill="1" applyBorder="1" applyAlignment="1" applyProtection="1">
      <alignment horizontal="center" vertical="center" wrapText="1"/>
      <protection hidden="1"/>
    </xf>
    <xf numFmtId="14" fontId="47" fillId="28" borderId="42" xfId="0" applyNumberFormat="1" applyFont="1" applyFill="1" applyBorder="1" applyAlignment="1" applyProtection="1">
      <alignment horizontal="center" vertical="center" shrinkToFit="1"/>
      <protection locked="0"/>
    </xf>
    <xf numFmtId="49" fontId="47" fillId="28" borderId="42" xfId="0" applyNumberFormat="1" applyFont="1" applyFill="1" applyBorder="1" applyAlignment="1" applyProtection="1">
      <alignment horizontal="center" vertical="center" shrinkToFit="1"/>
      <protection locked="0"/>
    </xf>
    <xf numFmtId="0" fontId="47" fillId="0" borderId="42" xfId="0" applyFont="1" applyBorder="1" applyAlignment="1" applyProtection="1">
      <alignment horizontal="center" vertical="center" shrinkToFit="1"/>
      <protection hidden="1"/>
    </xf>
    <xf numFmtId="0" fontId="47" fillId="24" borderId="20" xfId="0" applyFont="1" applyFill="1" applyBorder="1" applyAlignment="1" applyProtection="1">
      <alignment horizontal="center" vertical="center"/>
      <protection hidden="1"/>
    </xf>
    <xf numFmtId="14" fontId="47" fillId="28" borderId="43" xfId="0" applyNumberFormat="1" applyFont="1" applyFill="1" applyBorder="1" applyAlignment="1" applyProtection="1">
      <alignment horizontal="center" vertical="center" shrinkToFit="1"/>
      <protection locked="0"/>
    </xf>
    <xf numFmtId="14" fontId="47" fillId="28" borderId="44" xfId="0" applyNumberFormat="1" applyFont="1" applyFill="1" applyBorder="1" applyAlignment="1" applyProtection="1">
      <alignment horizontal="center" vertical="center" shrinkToFit="1"/>
      <protection locked="0"/>
    </xf>
    <xf numFmtId="0" fontId="47" fillId="28" borderId="42" xfId="0" applyFont="1" applyFill="1" applyBorder="1" applyAlignment="1" applyProtection="1">
      <alignment horizontal="center" vertical="center"/>
      <protection locked="0"/>
    </xf>
    <xf numFmtId="0" fontId="47" fillId="28" borderId="44" xfId="0" applyFont="1" applyFill="1" applyBorder="1" applyAlignment="1" applyProtection="1">
      <alignment horizontal="center" vertical="center"/>
      <protection locked="0"/>
    </xf>
    <xf numFmtId="49" fontId="47" fillId="28" borderId="43" xfId="0" applyNumberFormat="1" applyFont="1" applyFill="1" applyBorder="1" applyAlignment="1" applyProtection="1">
      <alignment horizontal="center" vertical="center" shrinkToFit="1"/>
      <protection locked="0"/>
    </xf>
    <xf numFmtId="49" fontId="47" fillId="28" borderId="44" xfId="0" applyNumberFormat="1" applyFont="1" applyFill="1" applyBorder="1" applyAlignment="1" applyProtection="1">
      <alignment horizontal="center" vertical="center" shrinkToFit="1"/>
      <protection locked="0"/>
    </xf>
    <xf numFmtId="0" fontId="51" fillId="0" borderId="20" xfId="0" applyFont="1" applyBorder="1" applyAlignment="1" applyProtection="1">
      <alignment horizontal="center" vertical="center" wrapText="1"/>
      <protection hidden="1"/>
    </xf>
    <xf numFmtId="0" fontId="47" fillId="24" borderId="0" xfId="0" applyFont="1" applyFill="1" applyAlignment="1" applyProtection="1">
      <alignment horizontal="left" vertical="center"/>
      <protection hidden="1"/>
    </xf>
    <xf numFmtId="0" fontId="47" fillId="24" borderId="0" xfId="0" applyFont="1" applyFill="1" applyAlignment="1" applyProtection="1">
      <alignment vertical="top"/>
      <protection hidden="1"/>
    </xf>
    <xf numFmtId="0" fontId="47" fillId="24" borderId="18" xfId="0" applyFont="1" applyFill="1" applyBorder="1" applyAlignment="1" applyProtection="1">
      <alignment horizontal="center"/>
      <protection hidden="1"/>
    </xf>
    <xf numFmtId="0" fontId="47" fillId="0" borderId="0" xfId="0" applyFont="1" applyAlignment="1" applyProtection="1">
      <alignment vertical="center"/>
      <protection hidden="1"/>
    </xf>
    <xf numFmtId="0" fontId="47" fillId="0" borderId="43" xfId="0" applyFont="1" applyBorder="1" applyAlignment="1" applyProtection="1">
      <alignment horizontal="center" vertical="center" shrinkToFit="1"/>
      <protection hidden="1"/>
    </xf>
    <xf numFmtId="0" fontId="47" fillId="0" borderId="44" xfId="0" applyFont="1" applyBorder="1" applyAlignment="1" applyProtection="1">
      <alignment horizontal="center" vertical="center" shrinkToFit="1"/>
      <protection hidden="1"/>
    </xf>
    <xf numFmtId="0" fontId="44" fillId="24" borderId="20" xfId="0" applyFont="1" applyFill="1" applyBorder="1" applyAlignment="1" applyProtection="1">
      <alignment horizontal="center" vertical="center"/>
      <protection hidden="1"/>
    </xf>
    <xf numFmtId="14" fontId="47" fillId="28" borderId="41" xfId="0" applyNumberFormat="1" applyFont="1" applyFill="1" applyBorder="1" applyAlignment="1" applyProtection="1">
      <alignment horizontal="center" vertical="center" shrinkToFit="1"/>
      <protection locked="0"/>
    </xf>
    <xf numFmtId="14" fontId="47" fillId="28" borderId="84" xfId="0" applyNumberFormat="1" applyFont="1" applyFill="1" applyBorder="1" applyAlignment="1" applyProtection="1">
      <alignment horizontal="center" vertical="center" shrinkToFit="1"/>
      <protection locked="0"/>
    </xf>
    <xf numFmtId="0" fontId="47" fillId="24" borderId="15" xfId="0" applyFont="1" applyFill="1" applyBorder="1" applyAlignment="1" applyProtection="1">
      <alignment horizontal="left" vertical="center" indent="1" shrinkToFit="1"/>
      <protection hidden="1"/>
    </xf>
    <xf numFmtId="0" fontId="47" fillId="24" borderId="0" xfId="0" applyFont="1" applyFill="1" applyBorder="1" applyAlignment="1" applyProtection="1">
      <alignment horizontal="left" vertical="center" indent="1" shrinkToFit="1"/>
      <protection hidden="1"/>
    </xf>
    <xf numFmtId="0" fontId="47" fillId="24" borderId="0" xfId="0" applyFont="1" applyFill="1" applyBorder="1" applyAlignment="1" applyProtection="1">
      <alignment horizontal="left" vertical="center" wrapText="1" indent="1"/>
      <protection hidden="1"/>
    </xf>
    <xf numFmtId="0" fontId="47" fillId="24" borderId="16" xfId="0" applyFont="1" applyFill="1" applyBorder="1" applyAlignment="1" applyProtection="1">
      <alignment horizontal="left" vertical="center" wrapText="1" indent="1"/>
      <protection hidden="1"/>
    </xf>
    <xf numFmtId="2" fontId="47" fillId="29" borderId="42" xfId="0" applyNumberFormat="1" applyFont="1" applyFill="1" applyBorder="1" applyAlignment="1" applyProtection="1">
      <alignment horizontal="left" vertical="center" indent="1"/>
      <protection locked="0"/>
    </xf>
    <xf numFmtId="0" fontId="47" fillId="24" borderId="0" xfId="0" applyFont="1" applyFill="1" applyAlignment="1" applyProtection="1">
      <alignment horizontal="left" vertical="center" indent="1"/>
      <protection hidden="1"/>
    </xf>
    <xf numFmtId="0" fontId="47" fillId="24" borderId="0" xfId="0" applyFont="1" applyFill="1" applyAlignment="1" applyProtection="1">
      <alignment horizontal="left" vertical="center" wrapText="1" indent="1"/>
      <protection hidden="1"/>
    </xf>
    <xf numFmtId="0" fontId="47" fillId="24" borderId="15" xfId="0" applyFont="1" applyFill="1" applyBorder="1" applyAlignment="1" applyProtection="1">
      <alignment horizontal="left" vertical="center"/>
      <protection hidden="1"/>
    </xf>
    <xf numFmtId="0" fontId="47" fillId="24" borderId="0" xfId="0" applyFont="1" applyFill="1" applyBorder="1" applyAlignment="1" applyProtection="1">
      <protection hidden="1"/>
    </xf>
    <xf numFmtId="0" fontId="47" fillId="24" borderId="0" xfId="0" applyFont="1" applyFill="1" applyBorder="1" applyAlignment="1" applyProtection="1">
      <alignment vertical="top"/>
      <protection hidden="1"/>
    </xf>
    <xf numFmtId="0" fontId="47" fillId="24" borderId="0" xfId="0" applyFont="1" applyFill="1" applyAlignment="1" applyProtection="1">
      <alignment horizontal="right" vertical="center"/>
      <protection hidden="1"/>
    </xf>
    <xf numFmtId="0" fontId="47" fillId="24" borderId="15" xfId="0" applyFont="1" applyFill="1" applyBorder="1" applyAlignment="1" applyProtection="1">
      <protection hidden="1"/>
    </xf>
    <xf numFmtId="0" fontId="47" fillId="24" borderId="0" xfId="0" applyFont="1" applyFill="1" applyBorder="1" applyAlignment="1" applyProtection="1">
      <alignment vertical="top" wrapText="1"/>
      <protection hidden="1"/>
    </xf>
    <xf numFmtId="0" fontId="52" fillId="24" borderId="13" xfId="0" applyFont="1" applyFill="1" applyBorder="1" applyAlignment="1" applyProtection="1">
      <alignment horizontal="center" vertical="top" wrapText="1"/>
      <protection hidden="1"/>
    </xf>
    <xf numFmtId="0" fontId="52" fillId="24" borderId="13" xfId="0" applyFont="1" applyFill="1" applyBorder="1" applyAlignment="1" applyProtection="1">
      <alignment horizontal="center" vertical="top"/>
      <protection hidden="1"/>
    </xf>
    <xf numFmtId="0" fontId="47" fillId="25" borderId="0" xfId="0" applyFont="1" applyFill="1" applyAlignment="1" applyProtection="1">
      <alignment horizontal="center" vertical="center" shrinkToFit="1"/>
      <protection hidden="1"/>
    </xf>
    <xf numFmtId="0" fontId="47" fillId="24" borderId="20" xfId="0" applyFont="1" applyFill="1" applyBorder="1" applyAlignment="1" applyProtection="1">
      <alignment vertical="center"/>
      <protection hidden="1"/>
    </xf>
    <xf numFmtId="0" fontId="52" fillId="24" borderId="0" xfId="0" applyFont="1" applyFill="1" applyAlignment="1" applyProtection="1">
      <alignment horizontal="right"/>
      <protection hidden="1"/>
    </xf>
    <xf numFmtId="0" fontId="47" fillId="28" borderId="43" xfId="0" applyFont="1" applyFill="1" applyBorder="1" applyAlignment="1" applyProtection="1">
      <alignment horizontal="center" vertical="center"/>
      <protection locked="0"/>
    </xf>
  </cellXfs>
  <cellStyles count="44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0" builtinId="23" customBuiltin="1"/>
    <cellStyle name="Měna" xfId="21" builtinId="4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 xr:uid="{00000000-0005-0000-0000-00001C000000}"/>
    <cellStyle name="Poznámka" xfId="29" builtinId="10" customBuiltin="1"/>
    <cellStyle name="Propojená buňka" xfId="30" builtinId="24" customBuiltin="1"/>
    <cellStyle name="Správně" xfId="31" builtinId="26" customBuiltin="1"/>
    <cellStyle name="Špatně" xfId="32" builtinId="27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1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strike/>
        <condense val="0"/>
        <extend val="0"/>
      </font>
    </dxf>
    <dxf>
      <font>
        <strike/>
        <condense val="0"/>
        <extend val="0"/>
      </font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 CE"/>
        <scheme val="none"/>
      </font>
      <fill>
        <patternFill patternType="solid">
          <fgColor indexed="64"/>
          <bgColor indexed="9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 CE"/>
        <scheme val="none"/>
      </font>
      <fill>
        <patternFill patternType="solid">
          <fgColor indexed="64"/>
          <bgColor indexed="9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 CE"/>
        <scheme val="none"/>
      </font>
      <fill>
        <patternFill patternType="solid">
          <fgColor indexed="64"/>
          <bgColor indexed="9"/>
        </patternFill>
      </fill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BF4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fmlaLink="BF5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Radio" checked="Checked" firstButton="1" lockText="1" noThreeD="1"/>
</file>

<file path=xl/ctrlProps/ctrlProp5.xml><?xml version="1.0" encoding="utf-8"?>
<formControlPr xmlns="http://schemas.microsoft.com/office/spreadsheetml/2009/9/main" objectType="CheckBox" fmlaLink="BF14" lockText="1" noThreeD="1"/>
</file>

<file path=xl/ctrlProps/ctrlProp6.xml><?xml version="1.0" encoding="utf-8"?>
<formControlPr xmlns="http://schemas.microsoft.com/office/spreadsheetml/2009/9/main" objectType="CheckBox" checked="Checked" fmlaLink="BF13" lockText="1" noThreeD="1"/>
</file>

<file path=xl/ctrlProps/ctrlProp7.xml><?xml version="1.0" encoding="utf-8"?>
<formControlPr xmlns="http://schemas.microsoft.com/office/spreadsheetml/2009/9/main" objectType="Radio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95250</xdr:rowOff>
    </xdr:from>
    <xdr:to>
      <xdr:col>10</xdr:col>
      <xdr:colOff>0</xdr:colOff>
      <xdr:row>4</xdr:row>
      <xdr:rowOff>28575</xdr:rowOff>
    </xdr:to>
    <xdr:pic>
      <xdr:nvPicPr>
        <xdr:cNvPr id="3100" name="Picture 8" descr="czu_zelena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5250"/>
          <a:ext cx="942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64</xdr:row>
          <xdr:rowOff>152400</xdr:rowOff>
        </xdr:from>
        <xdr:to>
          <xdr:col>7</xdr:col>
          <xdr:colOff>57150</xdr:colOff>
          <xdr:row>66</xdr:row>
          <xdr:rowOff>31750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64</xdr:row>
          <xdr:rowOff>152400</xdr:rowOff>
        </xdr:from>
        <xdr:to>
          <xdr:col>10</xdr:col>
          <xdr:colOff>95250</xdr:colOff>
          <xdr:row>66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64</xdr:row>
          <xdr:rowOff>152400</xdr:rowOff>
        </xdr:from>
        <xdr:to>
          <xdr:col>79</xdr:col>
          <xdr:colOff>95250</xdr:colOff>
          <xdr:row>66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Částečně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30</xdr:row>
          <xdr:rowOff>12700</xdr:rowOff>
        </xdr:from>
        <xdr:to>
          <xdr:col>28</xdr:col>
          <xdr:colOff>50800</xdr:colOff>
          <xdr:row>32</xdr:row>
          <xdr:rowOff>19050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dokladu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64</xdr:row>
          <xdr:rowOff>152400</xdr:rowOff>
        </xdr:from>
        <xdr:to>
          <xdr:col>60</xdr:col>
          <xdr:colOff>69850</xdr:colOff>
          <xdr:row>66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Snídaně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69850</xdr:colOff>
          <xdr:row>64</xdr:row>
          <xdr:rowOff>152400</xdr:rowOff>
        </xdr:from>
        <xdr:to>
          <xdr:col>34</xdr:col>
          <xdr:colOff>57150</xdr:colOff>
          <xdr:row>66</xdr:row>
          <xdr:rowOff>38100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Večeře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30</xdr:row>
          <xdr:rowOff>12700</xdr:rowOff>
        </xdr:from>
        <xdr:to>
          <xdr:col>18</xdr:col>
          <xdr:colOff>19050</xdr:colOff>
          <xdr:row>32</xdr:row>
          <xdr:rowOff>19050</xdr:rowOff>
        </xdr:to>
        <xdr:sp macro="" textlink="">
          <xdr:nvSpPr>
            <xdr:cNvPr id="3079" name="Option Button 7" descr="vyhlášky&#10;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vyhlášky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50800</xdr:colOff>
          <xdr:row>64</xdr:row>
          <xdr:rowOff>152400</xdr:rowOff>
        </xdr:from>
        <xdr:to>
          <xdr:col>29</xdr:col>
          <xdr:colOff>38100</xdr:colOff>
          <xdr:row>66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Oběd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64</xdr:row>
          <xdr:rowOff>152400</xdr:rowOff>
        </xdr:from>
        <xdr:to>
          <xdr:col>7</xdr:col>
          <xdr:colOff>57150</xdr:colOff>
          <xdr:row>66</xdr:row>
          <xdr:rowOff>31750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64</xdr:row>
          <xdr:rowOff>152400</xdr:rowOff>
        </xdr:from>
        <xdr:to>
          <xdr:col>10</xdr:col>
          <xdr:colOff>95250</xdr:colOff>
          <xdr:row>66</xdr:row>
          <xdr:rowOff>38100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64</xdr:row>
          <xdr:rowOff>152400</xdr:rowOff>
        </xdr:from>
        <xdr:to>
          <xdr:col>17</xdr:col>
          <xdr:colOff>12700</xdr:colOff>
          <xdr:row>66</xdr:row>
          <xdr:rowOff>38100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Částečně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64</xdr:row>
          <xdr:rowOff>152400</xdr:rowOff>
        </xdr:from>
        <xdr:to>
          <xdr:col>23</xdr:col>
          <xdr:colOff>50800</xdr:colOff>
          <xdr:row>66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Snídaně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50800</xdr:colOff>
          <xdr:row>64</xdr:row>
          <xdr:rowOff>152400</xdr:rowOff>
        </xdr:from>
        <xdr:to>
          <xdr:col>29</xdr:col>
          <xdr:colOff>38100</xdr:colOff>
          <xdr:row>66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Oběd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69850</xdr:colOff>
          <xdr:row>64</xdr:row>
          <xdr:rowOff>152400</xdr:rowOff>
        </xdr:from>
        <xdr:to>
          <xdr:col>34</xdr:col>
          <xdr:colOff>57150</xdr:colOff>
          <xdr:row>66</xdr:row>
          <xdr:rowOff>38100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Večeře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117475</xdr:colOff>
      <xdr:row>0</xdr:row>
      <xdr:rowOff>95250</xdr:rowOff>
    </xdr:from>
    <xdr:to>
      <xdr:col>1</xdr:col>
      <xdr:colOff>1254125</xdr:colOff>
      <xdr:row>1</xdr:row>
      <xdr:rowOff>512763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14" t="28555" r="12888" b="34905"/>
        <a:stretch/>
      </xdr:blipFill>
      <xdr:spPr>
        <a:xfrm>
          <a:off x="117475" y="95250"/>
          <a:ext cx="1530350" cy="6143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Seznam1" displayName="Seznam1" ref="N91:N96" totalsRowShown="0" headerRowDxfId="15" dataDxfId="14">
  <autoFilter ref="N91:N96" xr:uid="{00000000-0009-0000-0100-000008000000}"/>
  <tableColumns count="1">
    <tableColumn id="1" xr3:uid="{00000000-0010-0000-0000-000001000000}" name="Sloupec1" dataDxfId="1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/>
  <dimension ref="A1:EI208"/>
  <sheetViews>
    <sheetView topLeftCell="A16" zoomScaleNormal="100" zoomScaleSheetLayoutView="140" workbookViewId="0">
      <selection activeCell="BQ40" sqref="BQ39:BQ40"/>
    </sheetView>
  </sheetViews>
  <sheetFormatPr defaultColWidth="9.1796875" defaultRowHeight="10" x14ac:dyDescent="0.2"/>
  <cols>
    <col min="1" max="13" width="1.7265625" style="3" customWidth="1"/>
    <col min="14" max="14" width="1.453125" style="3" customWidth="1"/>
    <col min="15" max="38" width="1.7265625" style="3" customWidth="1"/>
    <col min="39" max="39" width="2" style="3" customWidth="1"/>
    <col min="40" max="56" width="1.7265625" style="3" customWidth="1"/>
    <col min="57" max="57" width="1.7265625" style="4" customWidth="1"/>
    <col min="58" max="58" width="1.7265625" style="1" customWidth="1"/>
    <col min="59" max="62" width="1.7265625" style="4" customWidth="1"/>
    <col min="63" max="63" width="5.54296875" style="4" bestFit="1" customWidth="1"/>
    <col min="64" max="132" width="1.7265625" style="4" customWidth="1"/>
    <col min="133" max="139" width="9.1796875" style="4"/>
    <col min="140" max="16384" width="9.1796875" style="3"/>
  </cols>
  <sheetData>
    <row r="1" spans="1:71" ht="16.5" customHeight="1" thickBot="1" x14ac:dyDescent="0.25">
      <c r="A1" s="3" t="s">
        <v>0</v>
      </c>
    </row>
    <row r="2" spans="1:71" ht="10.5" x14ac:dyDescent="0.25">
      <c r="B2" s="5"/>
      <c r="N2" s="100" t="s">
        <v>69</v>
      </c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101"/>
    </row>
    <row r="3" spans="1:71" ht="12.75" customHeight="1" thickBot="1" x14ac:dyDescent="0.3">
      <c r="B3" s="5"/>
      <c r="N3" s="102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4"/>
    </row>
    <row r="4" spans="1:71" ht="12.75" customHeight="1" x14ac:dyDescent="0.2">
      <c r="B4" s="6"/>
      <c r="BF4" s="1" t="b">
        <v>1</v>
      </c>
    </row>
    <row r="5" spans="1:71" ht="3.75" customHeight="1" x14ac:dyDescent="0.2">
      <c r="B5" s="6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F5" s="1" t="b">
        <v>1</v>
      </c>
    </row>
    <row r="6" spans="1:71" ht="12.5" x14ac:dyDescent="0.25">
      <c r="B6" s="5" t="s">
        <v>85</v>
      </c>
      <c r="N6" s="123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2"/>
      <c r="AH6" s="9" t="s">
        <v>76</v>
      </c>
      <c r="AN6" s="124"/>
      <c r="AO6" s="121"/>
      <c r="AP6" s="122"/>
      <c r="AQ6"/>
      <c r="AT6" s="5" t="s">
        <v>44</v>
      </c>
      <c r="AZ6" s="378"/>
      <c r="BA6" s="121"/>
      <c r="BB6" s="121"/>
      <c r="BC6" s="122"/>
    </row>
    <row r="7" spans="1:71" ht="3.75" customHeight="1" x14ac:dyDescent="0.2">
      <c r="BF7" s="1" t="b">
        <v>1</v>
      </c>
      <c r="BG7" s="3"/>
      <c r="BH7" s="3"/>
      <c r="BI7" s="3"/>
    </row>
    <row r="8" spans="1:71" ht="12.5" x14ac:dyDescent="0.25">
      <c r="B8" s="5" t="s">
        <v>1</v>
      </c>
      <c r="N8" s="123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2"/>
      <c r="AH8" s="9" t="s">
        <v>75</v>
      </c>
      <c r="AN8" s="124"/>
      <c r="AO8" s="121"/>
      <c r="AP8" s="122"/>
      <c r="AT8" s="5" t="s">
        <v>45</v>
      </c>
      <c r="AZ8" s="378"/>
      <c r="BA8" s="121"/>
      <c r="BB8" s="121"/>
      <c r="BC8" s="122"/>
    </row>
    <row r="9" spans="1:71" ht="3.75" customHeight="1" x14ac:dyDescent="0.25">
      <c r="B9" s="5"/>
      <c r="AG9" s="5"/>
      <c r="AH9" s="5"/>
      <c r="AI9" s="5"/>
      <c r="AJ9" s="5"/>
      <c r="AK9" s="5"/>
      <c r="AL9" s="5"/>
      <c r="AM9" s="5"/>
      <c r="AN9" s="5"/>
      <c r="AO9" s="5"/>
      <c r="AP9" s="5"/>
      <c r="BG9" s="3"/>
      <c r="BH9" s="3"/>
      <c r="BI9" s="3"/>
    </row>
    <row r="10" spans="1:71" ht="12.5" x14ac:dyDescent="0.25">
      <c r="B10" s="5" t="s">
        <v>49</v>
      </c>
      <c r="T10" s="123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2"/>
      <c r="AT10" s="8" t="s">
        <v>48</v>
      </c>
      <c r="AZ10" s="378"/>
      <c r="BA10" s="121"/>
      <c r="BB10" s="121"/>
      <c r="BC10" s="122"/>
      <c r="BF10" s="1" t="b">
        <v>1</v>
      </c>
    </row>
    <row r="11" spans="1:71" ht="3.75" customHeight="1" x14ac:dyDescent="0.25">
      <c r="B11" s="5"/>
      <c r="BE11" s="3"/>
      <c r="BF11" s="1" t="b">
        <v>1</v>
      </c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</row>
    <row r="12" spans="1:71" ht="12.75" customHeight="1" x14ac:dyDescent="0.25">
      <c r="B12" s="5" t="s">
        <v>71</v>
      </c>
      <c r="T12" s="120"/>
      <c r="U12" s="121"/>
      <c r="V12" s="121"/>
      <c r="W12" s="121"/>
      <c r="X12" s="121"/>
      <c r="Y12" s="121"/>
      <c r="Z12" s="121"/>
      <c r="AA12" s="121"/>
      <c r="AB12" s="121"/>
      <c r="AC12" s="122"/>
      <c r="AT12" s="9" t="s">
        <v>46</v>
      </c>
      <c r="AZ12" s="379"/>
      <c r="BA12" s="121"/>
      <c r="BB12" s="121"/>
      <c r="BC12" s="122"/>
      <c r="BE12" s="3"/>
      <c r="BF12" s="1" t="b">
        <v>1</v>
      </c>
    </row>
    <row r="13" spans="1:71" ht="3.75" customHeight="1" thickBot="1" x14ac:dyDescent="0.3">
      <c r="A13" s="3" t="s">
        <v>2</v>
      </c>
      <c r="AP13" s="10"/>
      <c r="BF13" s="1" t="b">
        <v>1</v>
      </c>
      <c r="BG13" s="11"/>
    </row>
    <row r="14" spans="1:71" ht="13.5" customHeight="1" thickBot="1" x14ac:dyDescent="0.3">
      <c r="B14" s="125" t="s">
        <v>3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7"/>
      <c r="P14" s="105" t="s">
        <v>4</v>
      </c>
      <c r="Q14" s="106"/>
      <c r="R14" s="106"/>
      <c r="S14" s="106"/>
      <c r="T14" s="106"/>
      <c r="U14" s="106"/>
      <c r="V14" s="106"/>
      <c r="W14" s="106"/>
      <c r="X14" s="106"/>
      <c r="Y14" s="106"/>
      <c r="Z14" s="107"/>
      <c r="AA14" s="114" t="s">
        <v>70</v>
      </c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260" t="s">
        <v>5</v>
      </c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261"/>
      <c r="BF14" s="1" t="b">
        <v>0</v>
      </c>
    </row>
    <row r="15" spans="1:71" ht="14.25" customHeight="1" thickTop="1" thickBot="1" x14ac:dyDescent="0.25">
      <c r="B15" s="262" t="s">
        <v>6</v>
      </c>
      <c r="C15" s="135"/>
      <c r="D15" s="135"/>
      <c r="E15" s="135"/>
      <c r="F15" s="135"/>
      <c r="G15" s="136"/>
      <c r="H15" s="134" t="s">
        <v>7</v>
      </c>
      <c r="I15" s="135"/>
      <c r="J15" s="135"/>
      <c r="K15" s="135"/>
      <c r="L15" s="136"/>
      <c r="M15" s="134" t="s">
        <v>8</v>
      </c>
      <c r="N15" s="135"/>
      <c r="O15" s="136"/>
      <c r="P15" s="108"/>
      <c r="Q15" s="109"/>
      <c r="R15" s="109"/>
      <c r="S15" s="109"/>
      <c r="T15" s="109"/>
      <c r="U15" s="109"/>
      <c r="V15" s="109"/>
      <c r="W15" s="109"/>
      <c r="X15" s="109"/>
      <c r="Y15" s="109"/>
      <c r="Z15" s="110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34" t="s">
        <v>6</v>
      </c>
      <c r="AQ15" s="135"/>
      <c r="AR15" s="135"/>
      <c r="AS15" s="135"/>
      <c r="AT15" s="135"/>
      <c r="AU15" s="135"/>
      <c r="AV15" s="135"/>
      <c r="AW15" s="135"/>
      <c r="AX15" s="136"/>
      <c r="AY15" s="134" t="s">
        <v>7</v>
      </c>
      <c r="AZ15" s="135"/>
      <c r="BA15" s="135"/>
      <c r="BB15" s="135"/>
      <c r="BC15" s="377"/>
    </row>
    <row r="16" spans="1:71" ht="15" customHeight="1" thickBot="1" x14ac:dyDescent="0.3">
      <c r="B16" s="128"/>
      <c r="C16" s="129"/>
      <c r="D16" s="129"/>
      <c r="E16" s="129"/>
      <c r="F16" s="129"/>
      <c r="G16" s="130"/>
      <c r="H16" s="131"/>
      <c r="I16" s="132"/>
      <c r="J16" s="132"/>
      <c r="K16" s="132"/>
      <c r="L16" s="133"/>
      <c r="M16" s="383"/>
      <c r="N16" s="384"/>
      <c r="O16" s="385"/>
      <c r="P16" s="111"/>
      <c r="Q16" s="112"/>
      <c r="R16" s="112"/>
      <c r="S16" s="112"/>
      <c r="T16" s="112"/>
      <c r="U16" s="112"/>
      <c r="V16" s="112"/>
      <c r="W16" s="112"/>
      <c r="X16" s="112"/>
      <c r="Y16" s="112"/>
      <c r="Z16" s="113"/>
      <c r="AA16" s="117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9"/>
      <c r="AP16" s="117"/>
      <c r="AQ16" s="118"/>
      <c r="AR16" s="118"/>
      <c r="AS16" s="118"/>
      <c r="AT16" s="118"/>
      <c r="AU16" s="118"/>
      <c r="AV16" s="118"/>
      <c r="AW16" s="118"/>
      <c r="AX16" s="119"/>
      <c r="AY16" s="131"/>
      <c r="AZ16" s="132"/>
      <c r="BA16" s="132"/>
      <c r="BB16" s="132"/>
      <c r="BC16" s="382"/>
    </row>
    <row r="17" spans="1:66" ht="6.75" customHeight="1" x14ac:dyDescent="0.25">
      <c r="C17" s="14"/>
      <c r="D17" s="14"/>
      <c r="E17" s="14"/>
      <c r="F17" s="14"/>
      <c r="G17" s="14"/>
      <c r="H17" s="13"/>
      <c r="I17" s="13"/>
      <c r="J17" s="13"/>
      <c r="K17" s="13"/>
      <c r="L17" s="13"/>
      <c r="M17" s="15"/>
      <c r="N17" s="16"/>
      <c r="O17" s="16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G17" s="14"/>
      <c r="AH17" s="14"/>
      <c r="AI17" s="14"/>
      <c r="AJ17" s="14"/>
      <c r="AK17" s="14"/>
      <c r="AL17" s="14"/>
      <c r="AN17" s="14"/>
      <c r="AO17" s="14"/>
      <c r="AP17" s="14"/>
      <c r="AQ17" s="12"/>
      <c r="AR17" s="12"/>
      <c r="AS17" s="12"/>
      <c r="AT17" s="12"/>
      <c r="AU17" s="12"/>
      <c r="AV17" s="12"/>
      <c r="AW17" s="12"/>
      <c r="AX17" s="12"/>
      <c r="AY17" s="13"/>
      <c r="AZ17" s="12"/>
      <c r="BA17" s="12"/>
      <c r="BB17" s="12"/>
      <c r="BC17" s="12"/>
    </row>
    <row r="18" spans="1:66" ht="11.25" customHeight="1" x14ac:dyDescent="0.25">
      <c r="B18" s="5" t="s">
        <v>9</v>
      </c>
      <c r="R18" s="123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3"/>
    </row>
    <row r="19" spans="1:66" ht="3.75" customHeight="1" x14ac:dyDescent="0.25">
      <c r="B19" s="5"/>
      <c r="BE19" s="3"/>
      <c r="BG19" s="3"/>
      <c r="BH19" s="3"/>
      <c r="BI19" s="3"/>
      <c r="BJ19" s="3"/>
      <c r="BK19" s="3"/>
    </row>
    <row r="20" spans="1:66" ht="11.25" customHeight="1" x14ac:dyDescent="0.25">
      <c r="B20" s="17" t="s">
        <v>10</v>
      </c>
      <c r="R20" s="123"/>
      <c r="S20" s="390"/>
      <c r="T20" s="390"/>
      <c r="U20" s="390"/>
      <c r="V20" s="390"/>
      <c r="W20" s="390"/>
      <c r="X20" s="390"/>
      <c r="Y20" s="390"/>
      <c r="Z20" s="390"/>
      <c r="AA20" s="390"/>
      <c r="AB20" s="390"/>
      <c r="AC20" s="391"/>
    </row>
    <row r="21" spans="1:66" ht="7.5" customHeight="1" x14ac:dyDescent="0.25">
      <c r="B21" s="5"/>
      <c r="AC21" s="5"/>
      <c r="AE21" s="5"/>
      <c r="AQ21" s="5"/>
    </row>
    <row r="22" spans="1:66" ht="13" x14ac:dyDescent="0.3">
      <c r="B22" s="5" t="s">
        <v>67</v>
      </c>
      <c r="D22" s="5"/>
      <c r="J22" s="386"/>
      <c r="K22" s="387"/>
      <c r="L22" s="387"/>
      <c r="M22" s="387"/>
      <c r="N22" s="388"/>
      <c r="O22" s="389"/>
      <c r="P22" s="122"/>
      <c r="AC22" s="5"/>
      <c r="AE22" s="5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Q22" s="5"/>
    </row>
    <row r="23" spans="1:66" ht="10.5" x14ac:dyDescent="0.25">
      <c r="AC23" s="5"/>
      <c r="AE23" s="19" t="s">
        <v>47</v>
      </c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</row>
    <row r="24" spans="1:66" ht="15" customHeight="1" x14ac:dyDescent="0.25">
      <c r="B24" s="5"/>
      <c r="AC24" s="5"/>
      <c r="AE24" s="5"/>
      <c r="AQ24" s="5"/>
      <c r="BN24" s="3"/>
    </row>
    <row r="25" spans="1:66" ht="16.5" customHeight="1" x14ac:dyDescent="0.35">
      <c r="A25" s="392" t="s">
        <v>11</v>
      </c>
      <c r="B25" s="392"/>
      <c r="C25" s="392"/>
      <c r="D25" s="392"/>
      <c r="E25" s="392"/>
      <c r="F25" s="392"/>
      <c r="G25" s="392"/>
      <c r="H25" s="392"/>
      <c r="I25" s="392"/>
      <c r="J25" s="392"/>
      <c r="K25" s="392"/>
      <c r="L25" s="392"/>
      <c r="M25" s="392"/>
      <c r="N25" s="392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  <c r="AC25" s="392"/>
      <c r="AD25" s="392"/>
      <c r="AE25" s="392"/>
      <c r="AF25" s="392"/>
      <c r="AG25" s="392"/>
      <c r="AH25" s="392"/>
      <c r="AI25" s="392"/>
      <c r="AJ25" s="392"/>
      <c r="AK25" s="392"/>
      <c r="AL25" s="392"/>
      <c r="AM25" s="392"/>
      <c r="AN25" s="392"/>
      <c r="AO25" s="392"/>
      <c r="AP25" s="392"/>
      <c r="AQ25" s="392"/>
      <c r="AR25" s="392"/>
      <c r="AS25" s="392"/>
      <c r="AT25" s="392"/>
      <c r="AU25" s="392"/>
      <c r="AV25" s="392"/>
      <c r="AW25" s="392"/>
      <c r="AX25" s="392"/>
      <c r="AY25" s="392"/>
      <c r="AZ25" s="392"/>
      <c r="BA25" s="392"/>
      <c r="BB25" s="392"/>
      <c r="BC25" s="392"/>
      <c r="BD25" s="392"/>
      <c r="BK25" s="3"/>
    </row>
    <row r="26" spans="1:66" ht="10.5" x14ac:dyDescent="0.25">
      <c r="B26" s="20" t="s">
        <v>12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2"/>
      <c r="AD26" s="21"/>
      <c r="AE26" s="22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2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3"/>
    </row>
    <row r="27" spans="1:66" ht="3.75" customHeight="1" x14ac:dyDescent="0.25">
      <c r="B27" s="24"/>
      <c r="AC27" s="5"/>
      <c r="AE27" s="5"/>
      <c r="AQ27" s="5"/>
      <c r="BC27" s="25"/>
    </row>
    <row r="28" spans="1:66" ht="12.75" customHeight="1" x14ac:dyDescent="0.25">
      <c r="B28" s="24"/>
      <c r="G28" s="5" t="s">
        <v>13</v>
      </c>
      <c r="M28" s="5"/>
      <c r="N28" s="123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3"/>
      <c r="AQ28" s="5" t="s">
        <v>14</v>
      </c>
      <c r="AU28" s="123"/>
      <c r="AV28" s="380"/>
      <c r="AW28" s="380"/>
      <c r="AX28" s="380"/>
      <c r="AY28" s="380"/>
      <c r="AZ28" s="381"/>
      <c r="BC28" s="25"/>
    </row>
    <row r="29" spans="1:66" ht="3.75" customHeight="1" x14ac:dyDescent="0.25">
      <c r="B29" s="24"/>
      <c r="M29" s="5"/>
      <c r="AA29" s="5"/>
      <c r="AK29" s="5"/>
      <c r="BC29" s="25"/>
    </row>
    <row r="30" spans="1:66" ht="10.5" x14ac:dyDescent="0.25">
      <c r="B30" s="24"/>
      <c r="E30" s="5" t="s">
        <v>15</v>
      </c>
      <c r="L30" s="5"/>
      <c r="N30" s="120" t="s">
        <v>41</v>
      </c>
      <c r="O30" s="140"/>
      <c r="P30" s="140"/>
      <c r="Q30" s="140"/>
      <c r="R30" s="140"/>
      <c r="S30" s="141"/>
      <c r="W30" s="4">
        <v>30.6</v>
      </c>
      <c r="X30" s="4">
        <v>30.9</v>
      </c>
      <c r="Y30" s="4">
        <v>33.1</v>
      </c>
      <c r="Z30" s="4">
        <v>31.2</v>
      </c>
      <c r="AA30" s="52">
        <v>4.0999999999999996</v>
      </c>
      <c r="AE30" s="5"/>
      <c r="AK30" s="5" t="s">
        <v>16</v>
      </c>
      <c r="AU30" s="123"/>
      <c r="AV30" s="142"/>
      <c r="AW30" s="142"/>
      <c r="AX30" s="143"/>
      <c r="BC30" s="25"/>
    </row>
    <row r="31" spans="1:66" ht="3.75" customHeight="1" x14ac:dyDescent="0.25">
      <c r="B31" s="24"/>
      <c r="G31" s="5"/>
      <c r="BC31" s="25"/>
    </row>
    <row r="32" spans="1:66" ht="13" x14ac:dyDescent="0.2">
      <c r="B32" s="26"/>
      <c r="C32" s="10" t="s">
        <v>17</v>
      </c>
      <c r="S32" s="27"/>
      <c r="T32" s="2"/>
      <c r="U32" s="70">
        <f>IF(N30="","",IF(N30="BA 91 okt",W30,IF(N30="BA 95 okt",X30,IF(N30="BA 98 okt",Y30,IF(N30="Nafta",Z30)))))</f>
        <v>30.6</v>
      </c>
      <c r="V32" s="71"/>
      <c r="W32" s="71"/>
      <c r="AB32" s="4" t="s">
        <v>18</v>
      </c>
      <c r="AD32" s="72" t="s">
        <v>19</v>
      </c>
      <c r="AE32" s="73"/>
      <c r="AF32" s="73"/>
      <c r="AG32" s="28"/>
      <c r="AH32" s="10" t="s">
        <v>20</v>
      </c>
      <c r="AK32" s="10" t="s">
        <v>21</v>
      </c>
      <c r="AU32" s="123">
        <v>6.9</v>
      </c>
      <c r="AV32" s="142"/>
      <c r="AW32" s="142"/>
      <c r="AX32" s="143"/>
      <c r="AY32" s="10" t="s">
        <v>22</v>
      </c>
      <c r="BC32" s="25"/>
    </row>
    <row r="33" spans="1:69" ht="3.75" customHeight="1" x14ac:dyDescent="0.25">
      <c r="B33" s="29"/>
      <c r="C33" s="30"/>
      <c r="D33" s="30"/>
      <c r="E33" s="30"/>
      <c r="F33" s="30"/>
      <c r="G33" s="30"/>
      <c r="H33" s="30"/>
      <c r="I33" s="30"/>
      <c r="J33" s="30"/>
      <c r="K33" s="31"/>
      <c r="L33" s="32"/>
      <c r="M33" s="33"/>
      <c r="N33" s="33"/>
      <c r="O33" s="33"/>
      <c r="P33" s="33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4"/>
    </row>
    <row r="34" spans="1:69" ht="4.5" customHeight="1" thickBot="1" x14ac:dyDescent="0.25"/>
    <row r="35" spans="1:69" ht="12" customHeight="1" x14ac:dyDescent="0.2">
      <c r="A35" s="35"/>
      <c r="B35" s="137" t="s">
        <v>23</v>
      </c>
      <c r="C35" s="84"/>
      <c r="D35" s="84"/>
      <c r="E35" s="83" t="s">
        <v>24</v>
      </c>
      <c r="F35" s="229"/>
      <c r="G35" s="229"/>
      <c r="H35" s="229"/>
      <c r="I35" s="229"/>
      <c r="J35" s="229"/>
      <c r="K35" s="229"/>
      <c r="L35" s="229"/>
      <c r="M35" s="229"/>
      <c r="N35" s="229"/>
      <c r="O35" s="230"/>
      <c r="P35" s="74" t="s">
        <v>25</v>
      </c>
      <c r="Q35" s="234"/>
      <c r="R35" s="235"/>
      <c r="S35" s="164" t="s">
        <v>26</v>
      </c>
      <c r="T35" s="209"/>
      <c r="U35" s="210"/>
      <c r="V35" s="74" t="s">
        <v>27</v>
      </c>
      <c r="W35" s="92"/>
      <c r="X35" s="93"/>
      <c r="Y35" s="74" t="s">
        <v>84</v>
      </c>
      <c r="Z35" s="246"/>
      <c r="AA35" s="246"/>
      <c r="AB35" s="210"/>
      <c r="AC35" s="74" t="s">
        <v>28</v>
      </c>
      <c r="AD35" s="246"/>
      <c r="AE35" s="246"/>
      <c r="AF35" s="210"/>
      <c r="AG35" s="83" t="s">
        <v>29</v>
      </c>
      <c r="AH35" s="84"/>
      <c r="AI35" s="84"/>
      <c r="AJ35" s="85"/>
      <c r="AK35" s="164" t="s">
        <v>30</v>
      </c>
      <c r="AL35" s="165"/>
      <c r="AM35" s="166"/>
      <c r="AN35" s="74" t="s">
        <v>31</v>
      </c>
      <c r="AO35" s="75"/>
      <c r="AP35" s="75"/>
      <c r="AQ35" s="76"/>
      <c r="AR35" s="83" t="s">
        <v>32</v>
      </c>
      <c r="AS35" s="84"/>
      <c r="AT35" s="84"/>
      <c r="AU35" s="85"/>
      <c r="AV35" s="74" t="s">
        <v>83</v>
      </c>
      <c r="AW35" s="247"/>
      <c r="AX35" s="247"/>
      <c r="AY35" s="248"/>
      <c r="AZ35" s="83" t="s">
        <v>33</v>
      </c>
      <c r="BA35" s="297"/>
      <c r="BB35" s="297"/>
      <c r="BC35" s="298"/>
      <c r="BD35" s="36"/>
    </row>
    <row r="36" spans="1:69" ht="9" customHeight="1" x14ac:dyDescent="0.2">
      <c r="A36" s="37"/>
      <c r="B36" s="138"/>
      <c r="C36" s="87"/>
      <c r="D36" s="87"/>
      <c r="E36" s="231"/>
      <c r="F36" s="232"/>
      <c r="G36" s="232"/>
      <c r="H36" s="232"/>
      <c r="I36" s="232"/>
      <c r="J36" s="232"/>
      <c r="K36" s="232"/>
      <c r="L36" s="232"/>
      <c r="M36" s="232"/>
      <c r="N36" s="232"/>
      <c r="O36" s="233"/>
      <c r="P36" s="236"/>
      <c r="Q36" s="237"/>
      <c r="R36" s="238"/>
      <c r="S36" s="211"/>
      <c r="T36" s="212"/>
      <c r="U36" s="79"/>
      <c r="V36" s="94"/>
      <c r="W36" s="95"/>
      <c r="X36" s="96"/>
      <c r="Y36" s="77"/>
      <c r="Z36" s="78"/>
      <c r="AA36" s="78"/>
      <c r="AB36" s="79"/>
      <c r="AC36" s="77"/>
      <c r="AD36" s="78"/>
      <c r="AE36" s="78"/>
      <c r="AF36" s="79"/>
      <c r="AG36" s="86"/>
      <c r="AH36" s="87"/>
      <c r="AI36" s="87"/>
      <c r="AJ36" s="88"/>
      <c r="AK36" s="167"/>
      <c r="AL36" s="168"/>
      <c r="AM36" s="169"/>
      <c r="AN36" s="77"/>
      <c r="AO36" s="78"/>
      <c r="AP36" s="78"/>
      <c r="AQ36" s="79"/>
      <c r="AR36" s="86"/>
      <c r="AS36" s="87"/>
      <c r="AT36" s="87"/>
      <c r="AU36" s="88"/>
      <c r="AV36" s="249"/>
      <c r="AW36" s="250"/>
      <c r="AX36" s="250"/>
      <c r="AY36" s="251"/>
      <c r="AZ36" s="299"/>
      <c r="BA36" s="300"/>
      <c r="BB36" s="300"/>
      <c r="BC36" s="301"/>
      <c r="BD36" s="36"/>
      <c r="BH36" s="4" t="s">
        <v>86</v>
      </c>
    </row>
    <row r="37" spans="1:69" ht="12.75" customHeight="1" thickBot="1" x14ac:dyDescent="0.3">
      <c r="A37" s="38"/>
      <c r="B37" s="139"/>
      <c r="C37" s="90"/>
      <c r="D37" s="90"/>
      <c r="E37" s="242" t="s">
        <v>6</v>
      </c>
      <c r="F37" s="243"/>
      <c r="G37" s="243"/>
      <c r="H37" s="243"/>
      <c r="I37" s="243"/>
      <c r="J37" s="243"/>
      <c r="K37" s="243"/>
      <c r="L37" s="244"/>
      <c r="M37" s="245" t="s">
        <v>8</v>
      </c>
      <c r="N37" s="243"/>
      <c r="O37" s="244"/>
      <c r="P37" s="239"/>
      <c r="Q37" s="240"/>
      <c r="R37" s="241"/>
      <c r="S37" s="213"/>
      <c r="T37" s="214"/>
      <c r="U37" s="82"/>
      <c r="V37" s="97"/>
      <c r="W37" s="98"/>
      <c r="X37" s="99"/>
      <c r="Y37" s="80"/>
      <c r="Z37" s="81"/>
      <c r="AA37" s="81"/>
      <c r="AB37" s="82"/>
      <c r="AC37" s="80"/>
      <c r="AD37" s="81"/>
      <c r="AE37" s="81"/>
      <c r="AF37" s="82"/>
      <c r="AG37" s="89"/>
      <c r="AH37" s="90"/>
      <c r="AI37" s="90"/>
      <c r="AJ37" s="91"/>
      <c r="AK37" s="170"/>
      <c r="AL37" s="171"/>
      <c r="AM37" s="172"/>
      <c r="AN37" s="80"/>
      <c r="AO37" s="81"/>
      <c r="AP37" s="81"/>
      <c r="AQ37" s="82"/>
      <c r="AR37" s="89"/>
      <c r="AS37" s="90"/>
      <c r="AT37" s="90"/>
      <c r="AU37" s="91"/>
      <c r="AV37" s="252"/>
      <c r="AW37" s="253"/>
      <c r="AX37" s="253"/>
      <c r="AY37" s="254"/>
      <c r="AZ37" s="302"/>
      <c r="BA37" s="303"/>
      <c r="BB37" s="303"/>
      <c r="BC37" s="304"/>
      <c r="BD37" s="36"/>
    </row>
    <row r="38" spans="1:69" ht="10.5" customHeight="1" thickTop="1" x14ac:dyDescent="0.2">
      <c r="A38" s="39"/>
      <c r="B38" s="285"/>
      <c r="C38" s="286"/>
      <c r="D38" s="286"/>
      <c r="E38" s="287"/>
      <c r="F38" s="288"/>
      <c r="G38" s="288"/>
      <c r="H38" s="288"/>
      <c r="I38" s="288"/>
      <c r="J38" s="288"/>
      <c r="K38" s="288"/>
      <c r="L38" s="289"/>
      <c r="M38" s="290"/>
      <c r="N38" s="291"/>
      <c r="O38" s="292"/>
      <c r="P38" s="293"/>
      <c r="Q38" s="294"/>
      <c r="R38" s="295"/>
      <c r="S38" s="293"/>
      <c r="T38" s="311"/>
      <c r="U38" s="295"/>
      <c r="V38" s="188">
        <v>648</v>
      </c>
      <c r="W38" s="189"/>
      <c r="X38" s="190"/>
      <c r="Y38" s="305">
        <f>IF(V38&gt;0,V38*AA30,"")</f>
        <v>2656.7999999999997</v>
      </c>
      <c r="Z38" s="306"/>
      <c r="AA38" s="306"/>
      <c r="AB38" s="307"/>
      <c r="AC38" s="305">
        <f>IF(V38&gt;0,V38*AU32*U32/100,"")</f>
        <v>1368.1872000000001</v>
      </c>
      <c r="AD38" s="306"/>
      <c r="AE38" s="306"/>
      <c r="AF38" s="307"/>
      <c r="AG38" s="269"/>
      <c r="AH38" s="270"/>
      <c r="AI38" s="270"/>
      <c r="AJ38" s="271"/>
      <c r="AK38" s="275"/>
      <c r="AL38" s="276"/>
      <c r="AM38" s="277"/>
      <c r="AN38" s="197"/>
      <c r="AO38" s="281"/>
      <c r="AP38" s="281"/>
      <c r="AQ38" s="282"/>
      <c r="AR38" s="197"/>
      <c r="AS38" s="198"/>
      <c r="AT38" s="198"/>
      <c r="AU38" s="199"/>
      <c r="AV38" s="154"/>
      <c r="AW38" s="155"/>
      <c r="AX38" s="155"/>
      <c r="AY38" s="156"/>
      <c r="AZ38" s="263">
        <f>SUM(Y38:AY39)</f>
        <v>4024.9871999999996</v>
      </c>
      <c r="BA38" s="264"/>
      <c r="BB38" s="264"/>
      <c r="BC38" s="265"/>
    </row>
    <row r="39" spans="1:69" ht="10.5" customHeight="1" x14ac:dyDescent="0.2">
      <c r="A39" s="40"/>
      <c r="B39" s="146"/>
      <c r="C39" s="147"/>
      <c r="D39" s="147"/>
      <c r="E39" s="217"/>
      <c r="F39" s="218"/>
      <c r="G39" s="218"/>
      <c r="H39" s="218"/>
      <c r="I39" s="218"/>
      <c r="J39" s="218"/>
      <c r="K39" s="218"/>
      <c r="L39" s="219"/>
      <c r="M39" s="220"/>
      <c r="N39" s="221"/>
      <c r="O39" s="222"/>
      <c r="P39" s="296"/>
      <c r="Q39" s="294"/>
      <c r="R39" s="295"/>
      <c r="S39" s="312"/>
      <c r="T39" s="311"/>
      <c r="U39" s="295"/>
      <c r="V39" s="185"/>
      <c r="W39" s="186"/>
      <c r="X39" s="187"/>
      <c r="Y39" s="308"/>
      <c r="Z39" s="309"/>
      <c r="AA39" s="309"/>
      <c r="AB39" s="310"/>
      <c r="AC39" s="308"/>
      <c r="AD39" s="309"/>
      <c r="AE39" s="309"/>
      <c r="AF39" s="310"/>
      <c r="AG39" s="272"/>
      <c r="AH39" s="273"/>
      <c r="AI39" s="273"/>
      <c r="AJ39" s="274"/>
      <c r="AK39" s="278"/>
      <c r="AL39" s="279"/>
      <c r="AM39" s="280"/>
      <c r="AN39" s="154"/>
      <c r="AO39" s="283"/>
      <c r="AP39" s="283"/>
      <c r="AQ39" s="284"/>
      <c r="AR39" s="200"/>
      <c r="AS39" s="201"/>
      <c r="AT39" s="201"/>
      <c r="AU39" s="202"/>
      <c r="AV39" s="157"/>
      <c r="AW39" s="155"/>
      <c r="AX39" s="155"/>
      <c r="AY39" s="156"/>
      <c r="AZ39" s="266"/>
      <c r="BA39" s="267"/>
      <c r="BB39" s="267"/>
      <c r="BC39" s="268"/>
      <c r="BI39" s="3"/>
      <c r="BJ39" s="3"/>
      <c r="BK39" s="3"/>
      <c r="BL39" s="3"/>
      <c r="BM39" s="3"/>
      <c r="BN39" s="3"/>
      <c r="BO39" s="3"/>
      <c r="BP39" s="3"/>
      <c r="BQ39" s="3"/>
    </row>
    <row r="40" spans="1:69" ht="10.5" customHeight="1" x14ac:dyDescent="0.2">
      <c r="B40" s="144"/>
      <c r="C40" s="145"/>
      <c r="D40" s="145"/>
      <c r="E40" s="148"/>
      <c r="F40" s="149"/>
      <c r="G40" s="149"/>
      <c r="H40" s="149"/>
      <c r="I40" s="149"/>
      <c r="J40" s="149"/>
      <c r="K40" s="149"/>
      <c r="L40" s="150"/>
      <c r="M40" s="151"/>
      <c r="N40" s="152"/>
      <c r="O40" s="153"/>
      <c r="P40" s="173"/>
      <c r="Q40" s="174"/>
      <c r="R40" s="175"/>
      <c r="S40" s="173"/>
      <c r="T40" s="179"/>
      <c r="U40" s="175"/>
      <c r="V40" s="182"/>
      <c r="W40" s="183"/>
      <c r="X40" s="184"/>
      <c r="Y40" s="158" t="str">
        <f>IF(V40&gt;0,V40*AA30,"")</f>
        <v/>
      </c>
      <c r="Z40" s="159"/>
      <c r="AA40" s="159"/>
      <c r="AB40" s="160"/>
      <c r="AC40" s="158" t="str">
        <f>IF(V40&gt;0,V40*AU32*U32/100,"")</f>
        <v/>
      </c>
      <c r="AD40" s="159"/>
      <c r="AE40" s="159"/>
      <c r="AF40" s="160"/>
      <c r="AG40" s="223"/>
      <c r="AH40" s="224"/>
      <c r="AI40" s="224"/>
      <c r="AJ40" s="225"/>
      <c r="AK40" s="203"/>
      <c r="AL40" s="204"/>
      <c r="AM40" s="205"/>
      <c r="AN40" s="191"/>
      <c r="AO40" s="192"/>
      <c r="AP40" s="192"/>
      <c r="AQ40" s="193"/>
      <c r="AR40" s="191"/>
      <c r="AS40" s="183"/>
      <c r="AT40" s="183"/>
      <c r="AU40" s="184"/>
      <c r="AV40" s="191"/>
      <c r="AW40" s="215"/>
      <c r="AX40" s="215"/>
      <c r="AY40" s="216"/>
      <c r="AZ40" s="158">
        <f>SUM(Y40:AY41)</f>
        <v>0</v>
      </c>
      <c r="BA40" s="313"/>
      <c r="BB40" s="313"/>
      <c r="BC40" s="314"/>
      <c r="BI40" s="3"/>
      <c r="BJ40" s="3"/>
      <c r="BK40" s="3"/>
      <c r="BL40" s="3"/>
      <c r="BM40" s="3"/>
      <c r="BN40" s="3"/>
      <c r="BO40" s="3"/>
      <c r="BP40" s="3"/>
      <c r="BQ40" s="3"/>
    </row>
    <row r="41" spans="1:69" ht="10.5" customHeight="1" x14ac:dyDescent="0.2">
      <c r="B41" s="146"/>
      <c r="C41" s="147"/>
      <c r="D41" s="147"/>
      <c r="E41" s="217"/>
      <c r="F41" s="218"/>
      <c r="G41" s="218"/>
      <c r="H41" s="218"/>
      <c r="I41" s="218"/>
      <c r="J41" s="218"/>
      <c r="K41" s="218"/>
      <c r="L41" s="219"/>
      <c r="M41" s="220"/>
      <c r="N41" s="221"/>
      <c r="O41" s="222"/>
      <c r="P41" s="176"/>
      <c r="Q41" s="177"/>
      <c r="R41" s="178"/>
      <c r="S41" s="180"/>
      <c r="T41" s="181"/>
      <c r="U41" s="178"/>
      <c r="V41" s="185"/>
      <c r="W41" s="186"/>
      <c r="X41" s="187"/>
      <c r="Y41" s="161"/>
      <c r="Z41" s="162"/>
      <c r="AA41" s="162"/>
      <c r="AB41" s="163"/>
      <c r="AC41" s="161"/>
      <c r="AD41" s="162"/>
      <c r="AE41" s="162"/>
      <c r="AF41" s="163"/>
      <c r="AG41" s="226"/>
      <c r="AH41" s="227"/>
      <c r="AI41" s="227"/>
      <c r="AJ41" s="228"/>
      <c r="AK41" s="206"/>
      <c r="AL41" s="207"/>
      <c r="AM41" s="208"/>
      <c r="AN41" s="194"/>
      <c r="AO41" s="195"/>
      <c r="AP41" s="195"/>
      <c r="AQ41" s="196"/>
      <c r="AR41" s="185"/>
      <c r="AS41" s="186"/>
      <c r="AT41" s="186"/>
      <c r="AU41" s="187"/>
      <c r="AV41" s="200"/>
      <c r="AW41" s="201"/>
      <c r="AX41" s="201"/>
      <c r="AY41" s="202"/>
      <c r="AZ41" s="315"/>
      <c r="BA41" s="316"/>
      <c r="BB41" s="316"/>
      <c r="BC41" s="317"/>
      <c r="BI41" s="3"/>
      <c r="BJ41" s="3"/>
      <c r="BK41" s="3"/>
      <c r="BL41" s="3"/>
      <c r="BM41" s="3"/>
      <c r="BN41" s="3"/>
      <c r="BO41" s="3"/>
      <c r="BP41" s="3"/>
      <c r="BQ41" s="3"/>
    </row>
    <row r="42" spans="1:69" ht="10.5" customHeight="1" x14ac:dyDescent="0.2">
      <c r="B42" s="144"/>
      <c r="C42" s="145"/>
      <c r="D42" s="145"/>
      <c r="E42" s="148"/>
      <c r="F42" s="149"/>
      <c r="G42" s="149"/>
      <c r="H42" s="149"/>
      <c r="I42" s="149"/>
      <c r="J42" s="149"/>
      <c r="K42" s="149"/>
      <c r="L42" s="150"/>
      <c r="M42" s="151"/>
      <c r="N42" s="152"/>
      <c r="O42" s="153"/>
      <c r="P42" s="173"/>
      <c r="Q42" s="174"/>
      <c r="R42" s="175"/>
      <c r="S42" s="173"/>
      <c r="T42" s="179"/>
      <c r="U42" s="175"/>
      <c r="V42" s="182"/>
      <c r="W42" s="183"/>
      <c r="X42" s="184"/>
      <c r="Y42" s="158" t="str">
        <f>IF(V42&gt;0,V42*AA30,"")</f>
        <v/>
      </c>
      <c r="Z42" s="159"/>
      <c r="AA42" s="159"/>
      <c r="AB42" s="160"/>
      <c r="AC42" s="158" t="str">
        <f>IF(V42&gt;0,V42*AU32*U32/100,"")</f>
        <v/>
      </c>
      <c r="AD42" s="159"/>
      <c r="AE42" s="159"/>
      <c r="AF42" s="160"/>
      <c r="AG42" s="223"/>
      <c r="AH42" s="224"/>
      <c r="AI42" s="224"/>
      <c r="AJ42" s="225"/>
      <c r="AK42" s="203"/>
      <c r="AL42" s="204"/>
      <c r="AM42" s="205"/>
      <c r="AN42" s="191"/>
      <c r="AO42" s="192"/>
      <c r="AP42" s="192"/>
      <c r="AQ42" s="193"/>
      <c r="AR42" s="191"/>
      <c r="AS42" s="183"/>
      <c r="AT42" s="183"/>
      <c r="AU42" s="184"/>
      <c r="AV42" s="191"/>
      <c r="AW42" s="215"/>
      <c r="AX42" s="215"/>
      <c r="AY42" s="216"/>
      <c r="AZ42" s="158">
        <f>SUM(Y42:AY43)</f>
        <v>0</v>
      </c>
      <c r="BA42" s="313"/>
      <c r="BB42" s="313"/>
      <c r="BC42" s="314"/>
      <c r="BI42" s="3"/>
      <c r="BJ42" s="3"/>
      <c r="BK42" s="3"/>
      <c r="BL42" s="3"/>
      <c r="BM42" s="3"/>
      <c r="BN42" s="3"/>
      <c r="BO42" s="3"/>
      <c r="BP42" s="3"/>
      <c r="BQ42" s="3"/>
    </row>
    <row r="43" spans="1:69" ht="10.5" customHeight="1" x14ac:dyDescent="0.2">
      <c r="B43" s="146"/>
      <c r="C43" s="147"/>
      <c r="D43" s="147"/>
      <c r="E43" s="217"/>
      <c r="F43" s="218"/>
      <c r="G43" s="218"/>
      <c r="H43" s="218"/>
      <c r="I43" s="218"/>
      <c r="J43" s="218"/>
      <c r="K43" s="218"/>
      <c r="L43" s="219"/>
      <c r="M43" s="220"/>
      <c r="N43" s="221"/>
      <c r="O43" s="222"/>
      <c r="P43" s="176"/>
      <c r="Q43" s="177"/>
      <c r="R43" s="178"/>
      <c r="S43" s="180"/>
      <c r="T43" s="181"/>
      <c r="U43" s="178"/>
      <c r="V43" s="185"/>
      <c r="W43" s="186"/>
      <c r="X43" s="187"/>
      <c r="Y43" s="161"/>
      <c r="Z43" s="162"/>
      <c r="AA43" s="162"/>
      <c r="AB43" s="163"/>
      <c r="AC43" s="161"/>
      <c r="AD43" s="162"/>
      <c r="AE43" s="162"/>
      <c r="AF43" s="163"/>
      <c r="AG43" s="226"/>
      <c r="AH43" s="227"/>
      <c r="AI43" s="227"/>
      <c r="AJ43" s="228"/>
      <c r="AK43" s="206"/>
      <c r="AL43" s="207"/>
      <c r="AM43" s="208"/>
      <c r="AN43" s="194"/>
      <c r="AO43" s="195"/>
      <c r="AP43" s="195"/>
      <c r="AQ43" s="196"/>
      <c r="AR43" s="185"/>
      <c r="AS43" s="186"/>
      <c r="AT43" s="186"/>
      <c r="AU43" s="187"/>
      <c r="AV43" s="200"/>
      <c r="AW43" s="201"/>
      <c r="AX43" s="201"/>
      <c r="AY43" s="202"/>
      <c r="AZ43" s="315"/>
      <c r="BA43" s="316"/>
      <c r="BB43" s="316"/>
      <c r="BC43" s="317"/>
      <c r="BI43" s="3"/>
      <c r="BJ43" s="3"/>
      <c r="BK43" s="3"/>
      <c r="BL43" s="3"/>
      <c r="BM43" s="3"/>
      <c r="BN43" s="3"/>
      <c r="BO43" s="3"/>
      <c r="BP43" s="3"/>
      <c r="BQ43" s="3"/>
    </row>
    <row r="44" spans="1:69" ht="10.5" customHeight="1" x14ac:dyDescent="0.2">
      <c r="B44" s="144"/>
      <c r="C44" s="145"/>
      <c r="D44" s="145"/>
      <c r="E44" s="148"/>
      <c r="F44" s="149"/>
      <c r="G44" s="149"/>
      <c r="H44" s="149"/>
      <c r="I44" s="149"/>
      <c r="J44" s="149"/>
      <c r="K44" s="149"/>
      <c r="L44" s="150"/>
      <c r="M44" s="151"/>
      <c r="N44" s="152"/>
      <c r="O44" s="153"/>
      <c r="P44" s="173"/>
      <c r="Q44" s="174"/>
      <c r="R44" s="175"/>
      <c r="S44" s="173"/>
      <c r="T44" s="179"/>
      <c r="U44" s="175"/>
      <c r="V44" s="182"/>
      <c r="W44" s="183"/>
      <c r="X44" s="184"/>
      <c r="Y44" s="158" t="str">
        <f>IF(V44&gt;0,V44*AA24,"")</f>
        <v/>
      </c>
      <c r="Z44" s="159"/>
      <c r="AA44" s="159"/>
      <c r="AB44" s="160"/>
      <c r="AC44" s="158" t="str">
        <f>IF(V44&gt;0,V44*AU26*U26/100,"")</f>
        <v/>
      </c>
      <c r="AD44" s="159"/>
      <c r="AE44" s="159"/>
      <c r="AF44" s="160"/>
      <c r="AG44" s="223"/>
      <c r="AH44" s="224"/>
      <c r="AI44" s="224"/>
      <c r="AJ44" s="225"/>
      <c r="AK44" s="203"/>
      <c r="AL44" s="204"/>
      <c r="AM44" s="205"/>
      <c r="AN44" s="191"/>
      <c r="AO44" s="192"/>
      <c r="AP44" s="192"/>
      <c r="AQ44" s="193"/>
      <c r="AR44" s="191"/>
      <c r="AS44" s="183"/>
      <c r="AT44" s="183"/>
      <c r="AU44" s="184"/>
      <c r="AV44" s="191"/>
      <c r="AW44" s="215"/>
      <c r="AX44" s="215"/>
      <c r="AY44" s="216"/>
      <c r="AZ44" s="158">
        <f>SUM(Y44:AY45)</f>
        <v>0</v>
      </c>
      <c r="BA44" s="313"/>
      <c r="BB44" s="313"/>
      <c r="BC44" s="314"/>
      <c r="BI44" s="3"/>
      <c r="BJ44" s="3"/>
      <c r="BK44" s="3"/>
      <c r="BL44" s="3"/>
      <c r="BM44" s="3"/>
      <c r="BN44" s="3"/>
      <c r="BO44" s="3"/>
      <c r="BP44" s="3"/>
      <c r="BQ44" s="3"/>
    </row>
    <row r="45" spans="1:69" ht="10.5" customHeight="1" x14ac:dyDescent="0.2">
      <c r="B45" s="146"/>
      <c r="C45" s="147"/>
      <c r="D45" s="147"/>
      <c r="E45" s="217"/>
      <c r="F45" s="218"/>
      <c r="G45" s="218"/>
      <c r="H45" s="218"/>
      <c r="I45" s="218"/>
      <c r="J45" s="218"/>
      <c r="K45" s="218"/>
      <c r="L45" s="219"/>
      <c r="M45" s="220"/>
      <c r="N45" s="221"/>
      <c r="O45" s="222"/>
      <c r="P45" s="176"/>
      <c r="Q45" s="177"/>
      <c r="R45" s="178"/>
      <c r="S45" s="180"/>
      <c r="T45" s="181"/>
      <c r="U45" s="178"/>
      <c r="V45" s="185"/>
      <c r="W45" s="186"/>
      <c r="X45" s="187"/>
      <c r="Y45" s="161"/>
      <c r="Z45" s="162"/>
      <c r="AA45" s="162"/>
      <c r="AB45" s="163"/>
      <c r="AC45" s="161"/>
      <c r="AD45" s="162"/>
      <c r="AE45" s="162"/>
      <c r="AF45" s="163"/>
      <c r="AG45" s="226"/>
      <c r="AH45" s="227"/>
      <c r="AI45" s="227"/>
      <c r="AJ45" s="228"/>
      <c r="AK45" s="206"/>
      <c r="AL45" s="207"/>
      <c r="AM45" s="208"/>
      <c r="AN45" s="194"/>
      <c r="AO45" s="195"/>
      <c r="AP45" s="195"/>
      <c r="AQ45" s="196"/>
      <c r="AR45" s="185"/>
      <c r="AS45" s="186"/>
      <c r="AT45" s="186"/>
      <c r="AU45" s="187"/>
      <c r="AV45" s="200"/>
      <c r="AW45" s="201"/>
      <c r="AX45" s="201"/>
      <c r="AY45" s="202"/>
      <c r="AZ45" s="315"/>
      <c r="BA45" s="316"/>
      <c r="BB45" s="316"/>
      <c r="BC45" s="317"/>
      <c r="BI45" s="3"/>
      <c r="BJ45" s="3"/>
      <c r="BK45" s="3"/>
      <c r="BL45" s="3"/>
      <c r="BM45" s="3"/>
      <c r="BN45" s="3"/>
      <c r="BO45" s="3"/>
      <c r="BP45" s="3"/>
      <c r="BQ45" s="3"/>
    </row>
    <row r="46" spans="1:69" ht="10.5" customHeight="1" x14ac:dyDescent="0.2">
      <c r="B46" s="144"/>
      <c r="C46" s="145"/>
      <c r="D46" s="145"/>
      <c r="E46" s="148"/>
      <c r="F46" s="149"/>
      <c r="G46" s="149"/>
      <c r="H46" s="149"/>
      <c r="I46" s="149"/>
      <c r="J46" s="149"/>
      <c r="K46" s="149"/>
      <c r="L46" s="150"/>
      <c r="M46" s="151"/>
      <c r="N46" s="152"/>
      <c r="O46" s="153"/>
      <c r="P46" s="173"/>
      <c r="Q46" s="174"/>
      <c r="R46" s="175"/>
      <c r="S46" s="173"/>
      <c r="T46" s="179"/>
      <c r="U46" s="175"/>
      <c r="V46" s="182"/>
      <c r="W46" s="183"/>
      <c r="X46" s="184"/>
      <c r="Y46" s="158" t="str">
        <f>IF(V46&gt;0,V46*AA24,"")</f>
        <v/>
      </c>
      <c r="Z46" s="159"/>
      <c r="AA46" s="159"/>
      <c r="AB46" s="160"/>
      <c r="AC46" s="158" t="str">
        <f>IF(V46&gt;0,V46*AU26*U26/100,"")</f>
        <v/>
      </c>
      <c r="AD46" s="159"/>
      <c r="AE46" s="159"/>
      <c r="AF46" s="160"/>
      <c r="AG46" s="223"/>
      <c r="AH46" s="224"/>
      <c r="AI46" s="224"/>
      <c r="AJ46" s="225"/>
      <c r="AK46" s="203"/>
      <c r="AL46" s="204"/>
      <c r="AM46" s="205"/>
      <c r="AN46" s="191"/>
      <c r="AO46" s="192"/>
      <c r="AP46" s="192"/>
      <c r="AQ46" s="193"/>
      <c r="AR46" s="191"/>
      <c r="AS46" s="183"/>
      <c r="AT46" s="183"/>
      <c r="AU46" s="184"/>
      <c r="AV46" s="191"/>
      <c r="AW46" s="215"/>
      <c r="AX46" s="215"/>
      <c r="AY46" s="216"/>
      <c r="AZ46" s="158">
        <f>SUM(Y46:AY47)</f>
        <v>0</v>
      </c>
      <c r="BA46" s="313"/>
      <c r="BB46" s="313"/>
      <c r="BC46" s="314"/>
      <c r="BI46" s="3"/>
      <c r="BJ46" s="3"/>
      <c r="BK46" s="3"/>
      <c r="BL46" s="3"/>
      <c r="BM46" s="3"/>
      <c r="BN46" s="3"/>
      <c r="BO46" s="3"/>
      <c r="BP46" s="3"/>
      <c r="BQ46" s="3"/>
    </row>
    <row r="47" spans="1:69" ht="10.5" customHeight="1" x14ac:dyDescent="0.2">
      <c r="B47" s="146"/>
      <c r="C47" s="147"/>
      <c r="D47" s="147"/>
      <c r="E47" s="217"/>
      <c r="F47" s="218"/>
      <c r="G47" s="218"/>
      <c r="H47" s="218"/>
      <c r="I47" s="218"/>
      <c r="J47" s="218"/>
      <c r="K47" s="218"/>
      <c r="L47" s="219"/>
      <c r="M47" s="220"/>
      <c r="N47" s="221"/>
      <c r="O47" s="222"/>
      <c r="P47" s="176"/>
      <c r="Q47" s="177"/>
      <c r="R47" s="178"/>
      <c r="S47" s="180"/>
      <c r="T47" s="181"/>
      <c r="U47" s="178"/>
      <c r="V47" s="185"/>
      <c r="W47" s="186"/>
      <c r="X47" s="187"/>
      <c r="Y47" s="161"/>
      <c r="Z47" s="162"/>
      <c r="AA47" s="162"/>
      <c r="AB47" s="163"/>
      <c r="AC47" s="161"/>
      <c r="AD47" s="162"/>
      <c r="AE47" s="162"/>
      <c r="AF47" s="163"/>
      <c r="AG47" s="226"/>
      <c r="AH47" s="227"/>
      <c r="AI47" s="227"/>
      <c r="AJ47" s="228"/>
      <c r="AK47" s="206"/>
      <c r="AL47" s="207"/>
      <c r="AM47" s="208"/>
      <c r="AN47" s="194"/>
      <c r="AO47" s="195"/>
      <c r="AP47" s="195"/>
      <c r="AQ47" s="196"/>
      <c r="AR47" s="185"/>
      <c r="AS47" s="186"/>
      <c r="AT47" s="186"/>
      <c r="AU47" s="187"/>
      <c r="AV47" s="200"/>
      <c r="AW47" s="201"/>
      <c r="AX47" s="201"/>
      <c r="AY47" s="202"/>
      <c r="AZ47" s="315"/>
      <c r="BA47" s="316"/>
      <c r="BB47" s="316"/>
      <c r="BC47" s="317"/>
    </row>
    <row r="48" spans="1:69" ht="10.5" customHeight="1" x14ac:dyDescent="0.2">
      <c r="B48" s="144"/>
      <c r="C48" s="145"/>
      <c r="D48" s="145"/>
      <c r="E48" s="148"/>
      <c r="F48" s="149"/>
      <c r="G48" s="149"/>
      <c r="H48" s="149"/>
      <c r="I48" s="149"/>
      <c r="J48" s="149"/>
      <c r="K48" s="149"/>
      <c r="L48" s="150"/>
      <c r="M48" s="151"/>
      <c r="N48" s="152"/>
      <c r="O48" s="153"/>
      <c r="P48" s="173"/>
      <c r="Q48" s="174"/>
      <c r="R48" s="175"/>
      <c r="S48" s="173"/>
      <c r="T48" s="179"/>
      <c r="U48" s="175"/>
      <c r="V48" s="182"/>
      <c r="W48" s="183"/>
      <c r="X48" s="184"/>
      <c r="Y48" s="158" t="str">
        <f>IF(V48&gt;0,V48*AA24,"")</f>
        <v/>
      </c>
      <c r="Z48" s="159"/>
      <c r="AA48" s="159"/>
      <c r="AB48" s="160"/>
      <c r="AC48" s="158" t="str">
        <f>IF(V48&gt;0,V48*AU26*U26/100,"")</f>
        <v/>
      </c>
      <c r="AD48" s="159"/>
      <c r="AE48" s="159"/>
      <c r="AF48" s="160"/>
      <c r="AG48" s="223"/>
      <c r="AH48" s="224"/>
      <c r="AI48" s="224"/>
      <c r="AJ48" s="225"/>
      <c r="AK48" s="203"/>
      <c r="AL48" s="204"/>
      <c r="AM48" s="205"/>
      <c r="AN48" s="191"/>
      <c r="AO48" s="192"/>
      <c r="AP48" s="192"/>
      <c r="AQ48" s="193"/>
      <c r="AR48" s="191"/>
      <c r="AS48" s="183"/>
      <c r="AT48" s="183"/>
      <c r="AU48" s="184"/>
      <c r="AV48" s="191"/>
      <c r="AW48" s="215"/>
      <c r="AX48" s="215"/>
      <c r="AY48" s="216"/>
      <c r="AZ48" s="158">
        <f>SUM(Y48:AY49)</f>
        <v>0</v>
      </c>
      <c r="BA48" s="313"/>
      <c r="BB48" s="313"/>
      <c r="BC48" s="314"/>
    </row>
    <row r="49" spans="2:55" ht="10.5" customHeight="1" x14ac:dyDescent="0.2">
      <c r="B49" s="146"/>
      <c r="C49" s="147"/>
      <c r="D49" s="147"/>
      <c r="E49" s="217"/>
      <c r="F49" s="218"/>
      <c r="G49" s="218"/>
      <c r="H49" s="218"/>
      <c r="I49" s="218"/>
      <c r="J49" s="218"/>
      <c r="K49" s="218"/>
      <c r="L49" s="219"/>
      <c r="M49" s="220"/>
      <c r="N49" s="221"/>
      <c r="O49" s="222"/>
      <c r="P49" s="176"/>
      <c r="Q49" s="177"/>
      <c r="R49" s="178"/>
      <c r="S49" s="180"/>
      <c r="T49" s="181"/>
      <c r="U49" s="178"/>
      <c r="V49" s="185"/>
      <c r="W49" s="186"/>
      <c r="X49" s="187"/>
      <c r="Y49" s="161"/>
      <c r="Z49" s="162"/>
      <c r="AA49" s="162"/>
      <c r="AB49" s="163"/>
      <c r="AC49" s="161"/>
      <c r="AD49" s="162"/>
      <c r="AE49" s="162"/>
      <c r="AF49" s="163"/>
      <c r="AG49" s="226"/>
      <c r="AH49" s="227"/>
      <c r="AI49" s="227"/>
      <c r="AJ49" s="228"/>
      <c r="AK49" s="206"/>
      <c r="AL49" s="207"/>
      <c r="AM49" s="208"/>
      <c r="AN49" s="194"/>
      <c r="AO49" s="195"/>
      <c r="AP49" s="195"/>
      <c r="AQ49" s="196"/>
      <c r="AR49" s="185"/>
      <c r="AS49" s="186"/>
      <c r="AT49" s="186"/>
      <c r="AU49" s="187"/>
      <c r="AV49" s="200"/>
      <c r="AW49" s="201"/>
      <c r="AX49" s="201"/>
      <c r="AY49" s="202"/>
      <c r="AZ49" s="315"/>
      <c r="BA49" s="316"/>
      <c r="BB49" s="316"/>
      <c r="BC49" s="317"/>
    </row>
    <row r="50" spans="2:55" ht="10.5" customHeight="1" x14ac:dyDescent="0.2">
      <c r="B50" s="144"/>
      <c r="C50" s="145"/>
      <c r="D50" s="145"/>
      <c r="E50" s="148"/>
      <c r="F50" s="149"/>
      <c r="G50" s="149"/>
      <c r="H50" s="149"/>
      <c r="I50" s="149"/>
      <c r="J50" s="149"/>
      <c r="K50" s="149"/>
      <c r="L50" s="150"/>
      <c r="M50" s="151"/>
      <c r="N50" s="152"/>
      <c r="O50" s="153"/>
      <c r="P50" s="173"/>
      <c r="Q50" s="174"/>
      <c r="R50" s="175"/>
      <c r="S50" s="173"/>
      <c r="T50" s="179"/>
      <c r="U50" s="175"/>
      <c r="V50" s="182"/>
      <c r="W50" s="183"/>
      <c r="X50" s="184"/>
      <c r="Y50" s="158" t="str">
        <f>IF(V50&gt;0,V50*AA30,"")</f>
        <v/>
      </c>
      <c r="Z50" s="159"/>
      <c r="AA50" s="159"/>
      <c r="AB50" s="160"/>
      <c r="AC50" s="158" t="str">
        <f>IF(V50&gt;0,V50*AU32*U32/100,"")</f>
        <v/>
      </c>
      <c r="AD50" s="159"/>
      <c r="AE50" s="159"/>
      <c r="AF50" s="160"/>
      <c r="AG50" s="223"/>
      <c r="AH50" s="224"/>
      <c r="AI50" s="224"/>
      <c r="AJ50" s="225"/>
      <c r="AK50" s="203"/>
      <c r="AL50" s="204"/>
      <c r="AM50" s="205"/>
      <c r="AN50" s="191"/>
      <c r="AO50" s="192"/>
      <c r="AP50" s="192"/>
      <c r="AQ50" s="193"/>
      <c r="AR50" s="191"/>
      <c r="AS50" s="183"/>
      <c r="AT50" s="183"/>
      <c r="AU50" s="184"/>
      <c r="AV50" s="191"/>
      <c r="AW50" s="215"/>
      <c r="AX50" s="215"/>
      <c r="AY50" s="216"/>
      <c r="AZ50" s="158">
        <f>SUM(Y50:AY51)</f>
        <v>0</v>
      </c>
      <c r="BA50" s="313"/>
      <c r="BB50" s="313"/>
      <c r="BC50" s="314"/>
    </row>
    <row r="51" spans="2:55" ht="10.5" customHeight="1" x14ac:dyDescent="0.2">
      <c r="B51" s="146"/>
      <c r="C51" s="147"/>
      <c r="D51" s="147"/>
      <c r="E51" s="217"/>
      <c r="F51" s="218"/>
      <c r="G51" s="218"/>
      <c r="H51" s="218"/>
      <c r="I51" s="218"/>
      <c r="J51" s="218"/>
      <c r="K51" s="218"/>
      <c r="L51" s="219"/>
      <c r="M51" s="220"/>
      <c r="N51" s="221"/>
      <c r="O51" s="222"/>
      <c r="P51" s="176"/>
      <c r="Q51" s="177"/>
      <c r="R51" s="178"/>
      <c r="S51" s="180"/>
      <c r="T51" s="181"/>
      <c r="U51" s="178"/>
      <c r="V51" s="185"/>
      <c r="W51" s="186"/>
      <c r="X51" s="187"/>
      <c r="Y51" s="161"/>
      <c r="Z51" s="162"/>
      <c r="AA51" s="162"/>
      <c r="AB51" s="163"/>
      <c r="AC51" s="161"/>
      <c r="AD51" s="162"/>
      <c r="AE51" s="162"/>
      <c r="AF51" s="163"/>
      <c r="AG51" s="226"/>
      <c r="AH51" s="227"/>
      <c r="AI51" s="227"/>
      <c r="AJ51" s="228"/>
      <c r="AK51" s="206"/>
      <c r="AL51" s="207"/>
      <c r="AM51" s="208"/>
      <c r="AN51" s="194"/>
      <c r="AO51" s="195"/>
      <c r="AP51" s="195"/>
      <c r="AQ51" s="196"/>
      <c r="AR51" s="185"/>
      <c r="AS51" s="186"/>
      <c r="AT51" s="186"/>
      <c r="AU51" s="187"/>
      <c r="AV51" s="200"/>
      <c r="AW51" s="201"/>
      <c r="AX51" s="201"/>
      <c r="AY51" s="202"/>
      <c r="AZ51" s="315"/>
      <c r="BA51" s="316"/>
      <c r="BB51" s="316"/>
      <c r="BC51" s="317"/>
    </row>
    <row r="52" spans="2:55" ht="10.5" customHeight="1" x14ac:dyDescent="0.2">
      <c r="B52" s="144"/>
      <c r="C52" s="145"/>
      <c r="D52" s="145"/>
      <c r="E52" s="148"/>
      <c r="F52" s="149"/>
      <c r="G52" s="149"/>
      <c r="H52" s="149"/>
      <c r="I52" s="149"/>
      <c r="J52" s="149"/>
      <c r="K52" s="149"/>
      <c r="L52" s="150"/>
      <c r="M52" s="151"/>
      <c r="N52" s="152"/>
      <c r="O52" s="153"/>
      <c r="P52" s="173"/>
      <c r="Q52" s="174"/>
      <c r="R52" s="175"/>
      <c r="S52" s="173"/>
      <c r="T52" s="179"/>
      <c r="U52" s="175"/>
      <c r="V52" s="182"/>
      <c r="W52" s="183"/>
      <c r="X52" s="184"/>
      <c r="Y52" s="158" t="str">
        <f>IF(V52&gt;0,V52*AA30,"")</f>
        <v/>
      </c>
      <c r="Z52" s="159"/>
      <c r="AA52" s="159"/>
      <c r="AB52" s="160"/>
      <c r="AC52" s="158" t="str">
        <f>IF(V52&gt;0,V52*AU32*U32/100,"")</f>
        <v/>
      </c>
      <c r="AD52" s="159"/>
      <c r="AE52" s="159"/>
      <c r="AF52" s="160"/>
      <c r="AG52" s="223"/>
      <c r="AH52" s="224"/>
      <c r="AI52" s="224"/>
      <c r="AJ52" s="225"/>
      <c r="AK52" s="203"/>
      <c r="AL52" s="204"/>
      <c r="AM52" s="205"/>
      <c r="AN52" s="191"/>
      <c r="AO52" s="192"/>
      <c r="AP52" s="192"/>
      <c r="AQ52" s="193"/>
      <c r="AR52" s="191"/>
      <c r="AS52" s="183"/>
      <c r="AT52" s="183"/>
      <c r="AU52" s="184"/>
      <c r="AV52" s="191"/>
      <c r="AW52" s="215"/>
      <c r="AX52" s="215"/>
      <c r="AY52" s="216"/>
      <c r="AZ52" s="158">
        <f>SUM(Y52:AY53)</f>
        <v>0</v>
      </c>
      <c r="BA52" s="313"/>
      <c r="BB52" s="313"/>
      <c r="BC52" s="314"/>
    </row>
    <row r="53" spans="2:55" ht="10.5" customHeight="1" x14ac:dyDescent="0.2">
      <c r="B53" s="146"/>
      <c r="C53" s="147"/>
      <c r="D53" s="147"/>
      <c r="E53" s="217"/>
      <c r="F53" s="218"/>
      <c r="G53" s="218"/>
      <c r="H53" s="218"/>
      <c r="I53" s="218"/>
      <c r="J53" s="218"/>
      <c r="K53" s="218"/>
      <c r="L53" s="219"/>
      <c r="M53" s="220"/>
      <c r="N53" s="221"/>
      <c r="O53" s="222"/>
      <c r="P53" s="176"/>
      <c r="Q53" s="177"/>
      <c r="R53" s="178"/>
      <c r="S53" s="180"/>
      <c r="T53" s="181"/>
      <c r="U53" s="178"/>
      <c r="V53" s="185"/>
      <c r="W53" s="186"/>
      <c r="X53" s="187"/>
      <c r="Y53" s="161"/>
      <c r="Z53" s="162"/>
      <c r="AA53" s="162"/>
      <c r="AB53" s="163"/>
      <c r="AC53" s="161"/>
      <c r="AD53" s="162"/>
      <c r="AE53" s="162"/>
      <c r="AF53" s="163"/>
      <c r="AG53" s="226"/>
      <c r="AH53" s="227"/>
      <c r="AI53" s="227"/>
      <c r="AJ53" s="228"/>
      <c r="AK53" s="206"/>
      <c r="AL53" s="207"/>
      <c r="AM53" s="208"/>
      <c r="AN53" s="194"/>
      <c r="AO53" s="195"/>
      <c r="AP53" s="195"/>
      <c r="AQ53" s="196"/>
      <c r="AR53" s="185"/>
      <c r="AS53" s="186"/>
      <c r="AT53" s="186"/>
      <c r="AU53" s="187"/>
      <c r="AV53" s="200"/>
      <c r="AW53" s="201"/>
      <c r="AX53" s="201"/>
      <c r="AY53" s="202"/>
      <c r="AZ53" s="315"/>
      <c r="BA53" s="316"/>
      <c r="BB53" s="316"/>
      <c r="BC53" s="317"/>
    </row>
    <row r="54" spans="2:55" ht="10.5" customHeight="1" x14ac:dyDescent="0.2">
      <c r="B54" s="144"/>
      <c r="C54" s="145"/>
      <c r="D54" s="145"/>
      <c r="E54" s="148"/>
      <c r="F54" s="149"/>
      <c r="G54" s="149"/>
      <c r="H54" s="149"/>
      <c r="I54" s="149"/>
      <c r="J54" s="149"/>
      <c r="K54" s="149"/>
      <c r="L54" s="150"/>
      <c r="M54" s="151"/>
      <c r="N54" s="152"/>
      <c r="O54" s="153"/>
      <c r="P54" s="173"/>
      <c r="Q54" s="174"/>
      <c r="R54" s="175"/>
      <c r="S54" s="173"/>
      <c r="T54" s="179"/>
      <c r="U54" s="175"/>
      <c r="V54" s="182"/>
      <c r="W54" s="183"/>
      <c r="X54" s="184"/>
      <c r="Y54" s="158" t="str">
        <f>IF(V54&gt;0,V54*AA30,"")</f>
        <v/>
      </c>
      <c r="Z54" s="159"/>
      <c r="AA54" s="159"/>
      <c r="AB54" s="160"/>
      <c r="AC54" s="158" t="str">
        <f>IF(V54&gt;0,V54*AU32*U32/100,"")</f>
        <v/>
      </c>
      <c r="AD54" s="159"/>
      <c r="AE54" s="159"/>
      <c r="AF54" s="160"/>
      <c r="AG54" s="223"/>
      <c r="AH54" s="224"/>
      <c r="AI54" s="224"/>
      <c r="AJ54" s="225"/>
      <c r="AK54" s="203"/>
      <c r="AL54" s="204"/>
      <c r="AM54" s="205"/>
      <c r="AN54" s="191"/>
      <c r="AO54" s="192"/>
      <c r="AP54" s="192"/>
      <c r="AQ54" s="193"/>
      <c r="AR54" s="191"/>
      <c r="AS54" s="183"/>
      <c r="AT54" s="183"/>
      <c r="AU54" s="184"/>
      <c r="AV54" s="191"/>
      <c r="AW54" s="215"/>
      <c r="AX54" s="215"/>
      <c r="AY54" s="216"/>
      <c r="AZ54" s="158">
        <f>SUM(Y54:AY55)</f>
        <v>0</v>
      </c>
      <c r="BA54" s="313"/>
      <c r="BB54" s="313"/>
      <c r="BC54" s="314"/>
    </row>
    <row r="55" spans="2:55" ht="10.5" customHeight="1" x14ac:dyDescent="0.2">
      <c r="B55" s="146"/>
      <c r="C55" s="147"/>
      <c r="D55" s="147"/>
      <c r="E55" s="217"/>
      <c r="F55" s="218"/>
      <c r="G55" s="218"/>
      <c r="H55" s="218"/>
      <c r="I55" s="218"/>
      <c r="J55" s="218"/>
      <c r="K55" s="218"/>
      <c r="L55" s="219"/>
      <c r="M55" s="220"/>
      <c r="N55" s="221"/>
      <c r="O55" s="222"/>
      <c r="P55" s="176"/>
      <c r="Q55" s="177"/>
      <c r="R55" s="178"/>
      <c r="S55" s="180"/>
      <c r="T55" s="181"/>
      <c r="U55" s="178"/>
      <c r="V55" s="185"/>
      <c r="W55" s="186"/>
      <c r="X55" s="187"/>
      <c r="Y55" s="161"/>
      <c r="Z55" s="162"/>
      <c r="AA55" s="162"/>
      <c r="AB55" s="163"/>
      <c r="AC55" s="161"/>
      <c r="AD55" s="162"/>
      <c r="AE55" s="162"/>
      <c r="AF55" s="163"/>
      <c r="AG55" s="226"/>
      <c r="AH55" s="227"/>
      <c r="AI55" s="227"/>
      <c r="AJ55" s="228"/>
      <c r="AK55" s="206"/>
      <c r="AL55" s="207"/>
      <c r="AM55" s="208"/>
      <c r="AN55" s="194"/>
      <c r="AO55" s="195"/>
      <c r="AP55" s="195"/>
      <c r="AQ55" s="196"/>
      <c r="AR55" s="185"/>
      <c r="AS55" s="186"/>
      <c r="AT55" s="186"/>
      <c r="AU55" s="187"/>
      <c r="AV55" s="200"/>
      <c r="AW55" s="201"/>
      <c r="AX55" s="201"/>
      <c r="AY55" s="202"/>
      <c r="AZ55" s="315"/>
      <c r="BA55" s="316"/>
      <c r="BB55" s="316"/>
      <c r="BC55" s="317"/>
    </row>
    <row r="56" spans="2:55" ht="10.5" customHeight="1" x14ac:dyDescent="0.2">
      <c r="B56" s="144"/>
      <c r="C56" s="145"/>
      <c r="D56" s="145"/>
      <c r="E56" s="148"/>
      <c r="F56" s="149"/>
      <c r="G56" s="149"/>
      <c r="H56" s="149"/>
      <c r="I56" s="149"/>
      <c r="J56" s="149"/>
      <c r="K56" s="149"/>
      <c r="L56" s="150"/>
      <c r="M56" s="151"/>
      <c r="N56" s="152"/>
      <c r="O56" s="153"/>
      <c r="P56" s="173"/>
      <c r="Q56" s="174"/>
      <c r="R56" s="175"/>
      <c r="S56" s="173"/>
      <c r="T56" s="179"/>
      <c r="U56" s="175"/>
      <c r="V56" s="182"/>
      <c r="W56" s="183"/>
      <c r="X56" s="184"/>
      <c r="Y56" s="158" t="str">
        <f>IF(V56&gt;0,V56*AA30,"")</f>
        <v/>
      </c>
      <c r="Z56" s="159"/>
      <c r="AA56" s="159"/>
      <c r="AB56" s="160"/>
      <c r="AC56" s="158" t="str">
        <f>IF(V56&gt;0,V56*AU32*U32/100,"")</f>
        <v/>
      </c>
      <c r="AD56" s="159"/>
      <c r="AE56" s="159"/>
      <c r="AF56" s="160"/>
      <c r="AG56" s="223"/>
      <c r="AH56" s="224"/>
      <c r="AI56" s="224"/>
      <c r="AJ56" s="225"/>
      <c r="AK56" s="203"/>
      <c r="AL56" s="204"/>
      <c r="AM56" s="205"/>
      <c r="AN56" s="191"/>
      <c r="AO56" s="192"/>
      <c r="AP56" s="192"/>
      <c r="AQ56" s="193"/>
      <c r="AR56" s="191"/>
      <c r="AS56" s="183"/>
      <c r="AT56" s="183"/>
      <c r="AU56" s="184"/>
      <c r="AV56" s="191"/>
      <c r="AW56" s="215"/>
      <c r="AX56" s="215"/>
      <c r="AY56" s="216"/>
      <c r="AZ56" s="158">
        <f>SUM(Y56:AY57)</f>
        <v>0</v>
      </c>
      <c r="BA56" s="313"/>
      <c r="BB56" s="313"/>
      <c r="BC56" s="314"/>
    </row>
    <row r="57" spans="2:55" ht="10.5" customHeight="1" x14ac:dyDescent="0.2">
      <c r="B57" s="146"/>
      <c r="C57" s="147"/>
      <c r="D57" s="147"/>
      <c r="E57" s="217"/>
      <c r="F57" s="218"/>
      <c r="G57" s="218"/>
      <c r="H57" s="218"/>
      <c r="I57" s="218"/>
      <c r="J57" s="218"/>
      <c r="K57" s="218"/>
      <c r="L57" s="219"/>
      <c r="M57" s="220"/>
      <c r="N57" s="221"/>
      <c r="O57" s="222"/>
      <c r="P57" s="176"/>
      <c r="Q57" s="177"/>
      <c r="R57" s="178"/>
      <c r="S57" s="180"/>
      <c r="T57" s="181"/>
      <c r="U57" s="178"/>
      <c r="V57" s="185"/>
      <c r="W57" s="186"/>
      <c r="X57" s="187"/>
      <c r="Y57" s="161"/>
      <c r="Z57" s="162"/>
      <c r="AA57" s="162"/>
      <c r="AB57" s="163"/>
      <c r="AC57" s="161"/>
      <c r="AD57" s="162"/>
      <c r="AE57" s="162"/>
      <c r="AF57" s="163"/>
      <c r="AG57" s="226"/>
      <c r="AH57" s="227"/>
      <c r="AI57" s="227"/>
      <c r="AJ57" s="228"/>
      <c r="AK57" s="206"/>
      <c r="AL57" s="207"/>
      <c r="AM57" s="208"/>
      <c r="AN57" s="194"/>
      <c r="AO57" s="195"/>
      <c r="AP57" s="195"/>
      <c r="AQ57" s="196"/>
      <c r="AR57" s="185"/>
      <c r="AS57" s="186"/>
      <c r="AT57" s="186"/>
      <c r="AU57" s="187"/>
      <c r="AV57" s="200"/>
      <c r="AW57" s="201"/>
      <c r="AX57" s="201"/>
      <c r="AY57" s="202"/>
      <c r="AZ57" s="315"/>
      <c r="BA57" s="316"/>
      <c r="BB57" s="316"/>
      <c r="BC57" s="317"/>
    </row>
    <row r="58" spans="2:55" ht="10.5" customHeight="1" x14ac:dyDescent="0.2">
      <c r="B58" s="144"/>
      <c r="C58" s="145"/>
      <c r="D58" s="145"/>
      <c r="E58" s="148"/>
      <c r="F58" s="149"/>
      <c r="G58" s="149"/>
      <c r="H58" s="149"/>
      <c r="I58" s="149"/>
      <c r="J58" s="149"/>
      <c r="K58" s="149"/>
      <c r="L58" s="150"/>
      <c r="M58" s="151"/>
      <c r="N58" s="152"/>
      <c r="O58" s="153"/>
      <c r="P58" s="173"/>
      <c r="Q58" s="174"/>
      <c r="R58" s="175"/>
      <c r="S58" s="173"/>
      <c r="T58" s="179"/>
      <c r="U58" s="175"/>
      <c r="V58" s="182"/>
      <c r="W58" s="183"/>
      <c r="X58" s="184"/>
      <c r="Y58" s="158" t="str">
        <f>IF(V58&gt;0,V58*AA30,"")</f>
        <v/>
      </c>
      <c r="Z58" s="159"/>
      <c r="AA58" s="159"/>
      <c r="AB58" s="160"/>
      <c r="AC58" s="158" t="str">
        <f>IF(V58&gt;0,V58*AU32*U32/100,"")</f>
        <v/>
      </c>
      <c r="AD58" s="159"/>
      <c r="AE58" s="159"/>
      <c r="AF58" s="160"/>
      <c r="AG58" s="223"/>
      <c r="AH58" s="224"/>
      <c r="AI58" s="224"/>
      <c r="AJ58" s="225"/>
      <c r="AK58" s="203"/>
      <c r="AL58" s="204"/>
      <c r="AM58" s="205"/>
      <c r="AN58" s="191"/>
      <c r="AO58" s="192"/>
      <c r="AP58" s="192"/>
      <c r="AQ58" s="193"/>
      <c r="AR58" s="191"/>
      <c r="AS58" s="183"/>
      <c r="AT58" s="183"/>
      <c r="AU58" s="184"/>
      <c r="AV58" s="191"/>
      <c r="AW58" s="215"/>
      <c r="AX58" s="215"/>
      <c r="AY58" s="216"/>
      <c r="AZ58" s="158">
        <f>SUM(Y58:AY59)</f>
        <v>0</v>
      </c>
      <c r="BA58" s="313"/>
      <c r="BB58" s="313"/>
      <c r="BC58" s="314"/>
    </row>
    <row r="59" spans="2:55" ht="10.5" customHeight="1" x14ac:dyDescent="0.2">
      <c r="B59" s="146"/>
      <c r="C59" s="147"/>
      <c r="D59" s="147"/>
      <c r="E59" s="217"/>
      <c r="F59" s="218"/>
      <c r="G59" s="218"/>
      <c r="H59" s="218"/>
      <c r="I59" s="218"/>
      <c r="J59" s="218"/>
      <c r="K59" s="218"/>
      <c r="L59" s="219"/>
      <c r="M59" s="220"/>
      <c r="N59" s="221"/>
      <c r="O59" s="222"/>
      <c r="P59" s="176"/>
      <c r="Q59" s="177"/>
      <c r="R59" s="178"/>
      <c r="S59" s="180"/>
      <c r="T59" s="181"/>
      <c r="U59" s="178"/>
      <c r="V59" s="185"/>
      <c r="W59" s="186"/>
      <c r="X59" s="187"/>
      <c r="Y59" s="161"/>
      <c r="Z59" s="162"/>
      <c r="AA59" s="162"/>
      <c r="AB59" s="163"/>
      <c r="AC59" s="161"/>
      <c r="AD59" s="162"/>
      <c r="AE59" s="162"/>
      <c r="AF59" s="163"/>
      <c r="AG59" s="226"/>
      <c r="AH59" s="227"/>
      <c r="AI59" s="227"/>
      <c r="AJ59" s="228"/>
      <c r="AK59" s="206"/>
      <c r="AL59" s="207"/>
      <c r="AM59" s="208"/>
      <c r="AN59" s="194"/>
      <c r="AO59" s="195"/>
      <c r="AP59" s="195"/>
      <c r="AQ59" s="196"/>
      <c r="AR59" s="185"/>
      <c r="AS59" s="186"/>
      <c r="AT59" s="186"/>
      <c r="AU59" s="187"/>
      <c r="AV59" s="200"/>
      <c r="AW59" s="201"/>
      <c r="AX59" s="201"/>
      <c r="AY59" s="202"/>
      <c r="AZ59" s="315"/>
      <c r="BA59" s="316"/>
      <c r="BB59" s="316"/>
      <c r="BC59" s="317"/>
    </row>
    <row r="60" spans="2:55" ht="10.5" customHeight="1" x14ac:dyDescent="0.2">
      <c r="B60" s="144"/>
      <c r="C60" s="145"/>
      <c r="D60" s="145"/>
      <c r="E60" s="148"/>
      <c r="F60" s="149"/>
      <c r="G60" s="149"/>
      <c r="H60" s="149"/>
      <c r="I60" s="149"/>
      <c r="J60" s="149"/>
      <c r="K60" s="149"/>
      <c r="L60" s="150"/>
      <c r="M60" s="151"/>
      <c r="N60" s="152"/>
      <c r="O60" s="153"/>
      <c r="P60" s="173"/>
      <c r="Q60" s="174"/>
      <c r="R60" s="175"/>
      <c r="S60" s="173"/>
      <c r="T60" s="179"/>
      <c r="U60" s="175"/>
      <c r="V60" s="182"/>
      <c r="W60" s="183"/>
      <c r="X60" s="184"/>
      <c r="Y60" s="158" t="str">
        <f>IF(V60&gt;0,V60*AA30,"")</f>
        <v/>
      </c>
      <c r="Z60" s="159"/>
      <c r="AA60" s="159"/>
      <c r="AB60" s="160"/>
      <c r="AC60" s="158" t="str">
        <f>IF(V60&gt;0,V60*AU32*U32/100,"")</f>
        <v/>
      </c>
      <c r="AD60" s="159"/>
      <c r="AE60" s="159"/>
      <c r="AF60" s="160"/>
      <c r="AG60" s="223"/>
      <c r="AH60" s="224"/>
      <c r="AI60" s="224"/>
      <c r="AJ60" s="225"/>
      <c r="AK60" s="203"/>
      <c r="AL60" s="204"/>
      <c r="AM60" s="205"/>
      <c r="AN60" s="191"/>
      <c r="AO60" s="192"/>
      <c r="AP60" s="192"/>
      <c r="AQ60" s="193"/>
      <c r="AR60" s="191"/>
      <c r="AS60" s="183"/>
      <c r="AT60" s="183"/>
      <c r="AU60" s="184"/>
      <c r="AV60" s="191"/>
      <c r="AW60" s="215"/>
      <c r="AX60" s="215"/>
      <c r="AY60" s="216"/>
      <c r="AZ60" s="158">
        <f>SUM(Y60:AY61)</f>
        <v>0</v>
      </c>
      <c r="BA60" s="313"/>
      <c r="BB60" s="313"/>
      <c r="BC60" s="314"/>
    </row>
    <row r="61" spans="2:55" ht="10.5" customHeight="1" x14ac:dyDescent="0.2">
      <c r="B61" s="146"/>
      <c r="C61" s="147"/>
      <c r="D61" s="147"/>
      <c r="E61" s="217"/>
      <c r="F61" s="218"/>
      <c r="G61" s="218"/>
      <c r="H61" s="218"/>
      <c r="I61" s="218"/>
      <c r="J61" s="218"/>
      <c r="K61" s="218"/>
      <c r="L61" s="219"/>
      <c r="M61" s="220"/>
      <c r="N61" s="221"/>
      <c r="O61" s="222"/>
      <c r="P61" s="176"/>
      <c r="Q61" s="177"/>
      <c r="R61" s="178"/>
      <c r="S61" s="180"/>
      <c r="T61" s="181"/>
      <c r="U61" s="178"/>
      <c r="V61" s="185"/>
      <c r="W61" s="186"/>
      <c r="X61" s="187"/>
      <c r="Y61" s="161"/>
      <c r="Z61" s="162"/>
      <c r="AA61" s="162"/>
      <c r="AB61" s="163"/>
      <c r="AC61" s="161"/>
      <c r="AD61" s="162"/>
      <c r="AE61" s="162"/>
      <c r="AF61" s="163"/>
      <c r="AG61" s="226"/>
      <c r="AH61" s="227"/>
      <c r="AI61" s="227"/>
      <c r="AJ61" s="228"/>
      <c r="AK61" s="206"/>
      <c r="AL61" s="207"/>
      <c r="AM61" s="208"/>
      <c r="AN61" s="194"/>
      <c r="AO61" s="195"/>
      <c r="AP61" s="195"/>
      <c r="AQ61" s="196"/>
      <c r="AR61" s="185"/>
      <c r="AS61" s="186"/>
      <c r="AT61" s="186"/>
      <c r="AU61" s="187"/>
      <c r="AV61" s="200"/>
      <c r="AW61" s="201"/>
      <c r="AX61" s="201"/>
      <c r="AY61" s="202"/>
      <c r="AZ61" s="315"/>
      <c r="BA61" s="316"/>
      <c r="BB61" s="316"/>
      <c r="BC61" s="317"/>
    </row>
    <row r="62" spans="2:55" ht="10.5" customHeight="1" x14ac:dyDescent="0.2">
      <c r="B62" s="144"/>
      <c r="C62" s="145"/>
      <c r="D62" s="145"/>
      <c r="E62" s="148"/>
      <c r="F62" s="149"/>
      <c r="G62" s="149"/>
      <c r="H62" s="149"/>
      <c r="I62" s="149"/>
      <c r="J62" s="149"/>
      <c r="K62" s="149"/>
      <c r="L62" s="150"/>
      <c r="M62" s="151"/>
      <c r="N62" s="152"/>
      <c r="O62" s="153"/>
      <c r="P62" s="173"/>
      <c r="Q62" s="174"/>
      <c r="R62" s="175"/>
      <c r="S62" s="173"/>
      <c r="T62" s="179"/>
      <c r="U62" s="175"/>
      <c r="V62" s="182"/>
      <c r="W62" s="183"/>
      <c r="X62" s="184"/>
      <c r="Y62" s="158" t="str">
        <f>IF(V62&gt;0,V62*AA30,"")</f>
        <v/>
      </c>
      <c r="Z62" s="159"/>
      <c r="AA62" s="159"/>
      <c r="AB62" s="160"/>
      <c r="AC62" s="158" t="str">
        <f>IF(V62&gt;0,V62*AU32*U32/100,"")</f>
        <v/>
      </c>
      <c r="AD62" s="159"/>
      <c r="AE62" s="159"/>
      <c r="AF62" s="160"/>
      <c r="AG62" s="223"/>
      <c r="AH62" s="224"/>
      <c r="AI62" s="224"/>
      <c r="AJ62" s="225"/>
      <c r="AK62" s="203"/>
      <c r="AL62" s="204"/>
      <c r="AM62" s="205"/>
      <c r="AN62" s="191"/>
      <c r="AO62" s="192"/>
      <c r="AP62" s="192"/>
      <c r="AQ62" s="193"/>
      <c r="AR62" s="191"/>
      <c r="AS62" s="183"/>
      <c r="AT62" s="183"/>
      <c r="AU62" s="184"/>
      <c r="AV62" s="191"/>
      <c r="AW62" s="215"/>
      <c r="AX62" s="215"/>
      <c r="AY62" s="216"/>
      <c r="AZ62" s="158">
        <f>SUM(Y62:AY63)</f>
        <v>0</v>
      </c>
      <c r="BA62" s="313"/>
      <c r="BB62" s="313"/>
      <c r="BC62" s="314"/>
    </row>
    <row r="63" spans="2:55" ht="10.5" customHeight="1" thickBot="1" x14ac:dyDescent="0.25">
      <c r="B63" s="333"/>
      <c r="C63" s="334"/>
      <c r="D63" s="334"/>
      <c r="E63" s="318"/>
      <c r="F63" s="319"/>
      <c r="G63" s="319"/>
      <c r="H63" s="319"/>
      <c r="I63" s="319"/>
      <c r="J63" s="319"/>
      <c r="K63" s="319"/>
      <c r="L63" s="320"/>
      <c r="M63" s="321"/>
      <c r="N63" s="322"/>
      <c r="O63" s="323"/>
      <c r="P63" s="335"/>
      <c r="Q63" s="336"/>
      <c r="R63" s="326"/>
      <c r="S63" s="324"/>
      <c r="T63" s="325"/>
      <c r="U63" s="326"/>
      <c r="V63" s="327"/>
      <c r="W63" s="328"/>
      <c r="X63" s="329"/>
      <c r="Y63" s="330"/>
      <c r="Z63" s="331"/>
      <c r="AA63" s="331"/>
      <c r="AB63" s="332"/>
      <c r="AC63" s="330"/>
      <c r="AD63" s="331"/>
      <c r="AE63" s="331"/>
      <c r="AF63" s="332"/>
      <c r="AG63" s="368"/>
      <c r="AH63" s="369"/>
      <c r="AI63" s="369"/>
      <c r="AJ63" s="370"/>
      <c r="AK63" s="371"/>
      <c r="AL63" s="372"/>
      <c r="AM63" s="373"/>
      <c r="AN63" s="374"/>
      <c r="AO63" s="375"/>
      <c r="AP63" s="375"/>
      <c r="AQ63" s="376"/>
      <c r="AR63" s="327"/>
      <c r="AS63" s="328"/>
      <c r="AT63" s="328"/>
      <c r="AU63" s="329"/>
      <c r="AV63" s="360"/>
      <c r="AW63" s="361"/>
      <c r="AX63" s="361"/>
      <c r="AY63" s="362"/>
      <c r="AZ63" s="340"/>
      <c r="BA63" s="366"/>
      <c r="BB63" s="366"/>
      <c r="BC63" s="367"/>
    </row>
    <row r="64" spans="2:55" ht="13" thickBot="1" x14ac:dyDescent="0.3"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9"/>
      <c r="O64" s="49"/>
      <c r="P64" s="356" t="s">
        <v>33</v>
      </c>
      <c r="Q64" s="357"/>
      <c r="R64" s="357"/>
      <c r="S64" s="358"/>
      <c r="T64" s="358"/>
      <c r="U64" s="359"/>
      <c r="V64" s="363">
        <f>SUM(V38:V62)</f>
        <v>648</v>
      </c>
      <c r="W64" s="364"/>
      <c r="X64" s="365"/>
      <c r="Y64" s="340">
        <f>SUM(Y38:AB63)</f>
        <v>2656.7999999999997</v>
      </c>
      <c r="Z64" s="331"/>
      <c r="AA64" s="331"/>
      <c r="AB64" s="332"/>
      <c r="AC64" s="340">
        <f>SUM(AC38:AF63)</f>
        <v>1368.1872000000001</v>
      </c>
      <c r="AD64" s="331"/>
      <c r="AE64" s="331"/>
      <c r="AF64" s="332"/>
      <c r="AG64" s="340">
        <f>SUM(AG38:AJ63)</f>
        <v>0</v>
      </c>
      <c r="AH64" s="331"/>
      <c r="AI64" s="331"/>
      <c r="AJ64" s="332"/>
      <c r="AK64" s="341">
        <f>SUM(AK38:AM63)</f>
        <v>0</v>
      </c>
      <c r="AL64" s="342"/>
      <c r="AM64" s="343"/>
      <c r="AN64" s="340">
        <f>SUM(AN38:AQ63)</f>
        <v>0</v>
      </c>
      <c r="AO64" s="331"/>
      <c r="AP64" s="331"/>
      <c r="AQ64" s="332"/>
      <c r="AR64" s="266">
        <f>SUM(AR38:AU63)</f>
        <v>0</v>
      </c>
      <c r="AS64" s="344"/>
      <c r="AT64" s="344"/>
      <c r="AU64" s="345"/>
      <c r="AV64" s="266">
        <f>SUM(AV38:AY63)</f>
        <v>0</v>
      </c>
      <c r="AW64" s="344"/>
      <c r="AX64" s="344"/>
      <c r="AY64" s="345"/>
      <c r="AZ64" s="351">
        <f>SUM(AZ38:BC63)</f>
        <v>4024.9871999999996</v>
      </c>
      <c r="BA64" s="352"/>
      <c r="BB64" s="352"/>
      <c r="BC64" s="353"/>
    </row>
    <row r="65" spans="2:67" ht="13" x14ac:dyDescent="0.3">
      <c r="B65" s="5" t="s">
        <v>34</v>
      </c>
      <c r="AA65" s="42"/>
      <c r="AB65" s="42"/>
      <c r="AC65" s="42"/>
      <c r="AD65" s="42"/>
      <c r="AE65" s="42"/>
      <c r="AF65" s="42"/>
      <c r="AG65" s="42"/>
      <c r="AH65" s="42"/>
      <c r="AI65" s="42"/>
      <c r="AK65" s="43"/>
      <c r="AM65" s="43"/>
      <c r="AN65" s="17"/>
      <c r="AO65" s="38"/>
      <c r="AP65" s="38"/>
      <c r="AQ65" s="38"/>
      <c r="AR65" s="354" t="s">
        <v>35</v>
      </c>
      <c r="AS65" s="355"/>
      <c r="AT65" s="355"/>
      <c r="AU65" s="355"/>
      <c r="AV65" s="355"/>
      <c r="AW65" s="355"/>
      <c r="AX65" s="355"/>
      <c r="AY65" s="355"/>
      <c r="AZ65" s="337">
        <f>J22</f>
        <v>0</v>
      </c>
      <c r="BA65" s="338"/>
      <c r="BB65" s="338"/>
      <c r="BC65" s="339"/>
    </row>
    <row r="66" spans="2:67" ht="13.15" customHeight="1" thickBot="1" x14ac:dyDescent="0.3">
      <c r="C66" s="44"/>
      <c r="D66" s="45"/>
      <c r="E66" s="38"/>
      <c r="R66" s="5" t="s">
        <v>36</v>
      </c>
      <c r="AH66" s="5" t="s">
        <v>37</v>
      </c>
      <c r="AI66" s="5"/>
      <c r="AK66" s="17"/>
      <c r="AL66" s="17"/>
      <c r="AM66" s="17"/>
      <c r="AN66" s="17"/>
      <c r="AO66" s="38"/>
      <c r="AP66" s="38"/>
      <c r="AQ66" s="38"/>
      <c r="AR66" s="346" t="s">
        <v>87</v>
      </c>
      <c r="AS66" s="347"/>
      <c r="AT66" s="347"/>
      <c r="AU66" s="347"/>
      <c r="AV66" s="347"/>
      <c r="AW66" s="347"/>
      <c r="AX66" s="347"/>
      <c r="AY66" s="347"/>
      <c r="AZ66" s="348">
        <f>SUM(AZ64-AZ65)</f>
        <v>4024.9871999999996</v>
      </c>
      <c r="BA66" s="349"/>
      <c r="BB66" s="349"/>
      <c r="BC66" s="350"/>
    </row>
    <row r="67" spans="2:67" ht="12.75" customHeight="1" x14ac:dyDescent="0.25">
      <c r="C67" s="44"/>
      <c r="D67" s="45"/>
      <c r="E67" s="38"/>
      <c r="R67" s="5"/>
      <c r="AH67" s="5"/>
      <c r="AI67" s="5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48"/>
      <c r="BG67" s="17"/>
      <c r="BH67" s="17"/>
      <c r="BI67" s="17"/>
      <c r="BJ67" s="17"/>
      <c r="BK67" s="17"/>
      <c r="BL67" s="17"/>
      <c r="BM67" s="17"/>
      <c r="BN67" s="17"/>
      <c r="BO67" s="17"/>
    </row>
    <row r="68" spans="2:67" ht="13.15" customHeight="1" x14ac:dyDescent="0.2">
      <c r="B68" s="255" t="s">
        <v>68</v>
      </c>
      <c r="C68" s="256"/>
      <c r="D68" s="256"/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256"/>
      <c r="AL68" s="256"/>
      <c r="AM68" s="256"/>
      <c r="AN68" s="256"/>
      <c r="AO68" s="256"/>
      <c r="AP68" s="256"/>
      <c r="AQ68" s="256"/>
      <c r="AR68" s="256"/>
      <c r="AS68" s="256"/>
      <c r="AT68" s="256"/>
      <c r="AU68" s="256"/>
      <c r="AV68" s="256"/>
      <c r="AW68" s="256"/>
      <c r="AX68" s="256"/>
      <c r="AY68" s="256"/>
      <c r="AZ68" s="256"/>
      <c r="BA68" s="256"/>
      <c r="BB68" s="256"/>
      <c r="BC68" s="257"/>
    </row>
    <row r="69" spans="2:67" ht="3.75" customHeight="1" x14ac:dyDescent="0.2"/>
    <row r="70" spans="2:67" ht="13.15" customHeight="1" x14ac:dyDescent="0.2">
      <c r="B70" s="258" t="str">
        <f>IF(B68=AL93,"Fakultní účetní při likvidaci CP v případě oprávněného požadavku neprovede snížení nároku na stravu na uvedený den/dny.","")</f>
        <v>Fakultní účetní při likvidaci CP v případě oprávněného požadavku neprovede snížení nároku na stravu na uvedený den/dny.</v>
      </c>
      <c r="C70" s="259"/>
      <c r="D70" s="259"/>
      <c r="E70" s="259"/>
      <c r="F70" s="259"/>
      <c r="G70" s="259"/>
      <c r="H70" s="259"/>
      <c r="I70" s="259"/>
      <c r="J70" s="259"/>
      <c r="K70" s="259"/>
      <c r="L70" s="259"/>
      <c r="M70" s="259"/>
      <c r="N70" s="259"/>
      <c r="O70" s="259"/>
      <c r="P70" s="259"/>
      <c r="Q70" s="259"/>
      <c r="R70" s="259"/>
      <c r="S70" s="259"/>
      <c r="T70" s="259"/>
      <c r="U70" s="259"/>
      <c r="V70" s="259"/>
      <c r="W70" s="259"/>
      <c r="X70" s="259"/>
      <c r="Y70" s="259"/>
      <c r="Z70" s="259"/>
      <c r="AA70" s="259"/>
      <c r="AB70" s="259"/>
      <c r="AC70" s="259"/>
      <c r="AD70" s="259"/>
      <c r="AE70" s="259"/>
      <c r="AF70" s="259"/>
      <c r="AG70" s="259"/>
      <c r="AH70" s="259"/>
      <c r="AI70" s="259"/>
      <c r="AJ70" s="259"/>
      <c r="AK70" s="259"/>
      <c r="AL70" s="259"/>
      <c r="AM70" s="259"/>
      <c r="AN70" s="259"/>
      <c r="AO70" s="259"/>
      <c r="AP70" s="259"/>
      <c r="AQ70" s="259"/>
      <c r="AR70" s="259"/>
      <c r="AS70" s="259"/>
      <c r="AT70" s="259"/>
      <c r="AU70" s="259"/>
      <c r="AV70" s="259"/>
      <c r="AW70" s="259"/>
      <c r="AX70" s="259"/>
      <c r="AY70" s="259"/>
      <c r="AZ70" s="259"/>
      <c r="BA70" s="259"/>
      <c r="BB70" s="259"/>
      <c r="BC70" s="259"/>
    </row>
    <row r="71" spans="2:67" ht="3" customHeight="1" x14ac:dyDescent="0.2"/>
    <row r="72" spans="2:67" ht="10.5" x14ac:dyDescent="0.25">
      <c r="B72" s="5" t="s">
        <v>43</v>
      </c>
    </row>
    <row r="73" spans="2:67" ht="10.5" x14ac:dyDescent="0.25">
      <c r="B73" s="5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</row>
    <row r="74" spans="2:67" x14ac:dyDescent="0.2">
      <c r="AK74" s="3" t="s">
        <v>66</v>
      </c>
    </row>
    <row r="75" spans="2:67" ht="3.75" customHeight="1" x14ac:dyDescent="0.2"/>
    <row r="76" spans="2:67" ht="12" customHeight="1" x14ac:dyDescent="0.25">
      <c r="B76" s="9" t="s">
        <v>77</v>
      </c>
    </row>
    <row r="77" spans="2:67" ht="12" customHeight="1" x14ac:dyDescent="0.25">
      <c r="B77" s="9"/>
    </row>
    <row r="78" spans="2:67" x14ac:dyDescent="0.2"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</row>
    <row r="79" spans="2:67" x14ac:dyDescent="0.2">
      <c r="AK79" s="3" t="s">
        <v>78</v>
      </c>
    </row>
    <row r="81" spans="2:58" ht="3.75" customHeight="1" x14ac:dyDescent="0.2"/>
    <row r="82" spans="2:58" ht="10.5" x14ac:dyDescent="0.25">
      <c r="B82" s="5" t="s">
        <v>79</v>
      </c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I82" s="5" t="s">
        <v>80</v>
      </c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</row>
    <row r="83" spans="2:58" x14ac:dyDescent="0.2">
      <c r="B83" s="46"/>
      <c r="L83" s="3" t="s">
        <v>81</v>
      </c>
      <c r="AM83" s="3" t="s">
        <v>82</v>
      </c>
    </row>
    <row r="89" spans="2:58" s="4" customFormat="1" x14ac:dyDescent="0.2">
      <c r="BF89" s="1"/>
    </row>
    <row r="90" spans="2:58" s="4" customFormat="1" ht="10.5" x14ac:dyDescent="0.25">
      <c r="O90" s="50"/>
      <c r="BF90" s="1"/>
    </row>
    <row r="91" spans="2:58" s="4" customFormat="1" ht="10.5" x14ac:dyDescent="0.25">
      <c r="N91" s="50" t="s">
        <v>38</v>
      </c>
      <c r="BF91" s="1"/>
    </row>
    <row r="92" spans="2:58" s="4" customFormat="1" ht="10.5" x14ac:dyDescent="0.25">
      <c r="N92" s="50"/>
      <c r="BF92" s="1"/>
    </row>
    <row r="93" spans="2:58" s="4" customFormat="1" ht="12.5" x14ac:dyDescent="0.25">
      <c r="C93" s="4" t="s">
        <v>72</v>
      </c>
      <c r="N93" s="4" t="s">
        <v>41</v>
      </c>
      <c r="V93" s="4" t="s">
        <v>53</v>
      </c>
      <c r="Y93" s="4" t="s">
        <v>50</v>
      </c>
      <c r="AL93" s="51" t="s">
        <v>68</v>
      </c>
      <c r="BF93" s="1"/>
    </row>
    <row r="94" spans="2:58" s="4" customFormat="1" x14ac:dyDescent="0.2">
      <c r="C94" s="4" t="s">
        <v>73</v>
      </c>
      <c r="N94" s="4" t="s">
        <v>42</v>
      </c>
      <c r="V94" s="4" t="s">
        <v>54</v>
      </c>
      <c r="Y94" s="4" t="s">
        <v>51</v>
      </c>
      <c r="BF94" s="1"/>
    </row>
    <row r="95" spans="2:58" s="4" customFormat="1" x14ac:dyDescent="0.2">
      <c r="C95" s="4" t="s">
        <v>74</v>
      </c>
      <c r="N95" s="4" t="s">
        <v>39</v>
      </c>
      <c r="V95" s="4" t="s">
        <v>55</v>
      </c>
      <c r="Y95" s="4" t="s">
        <v>52</v>
      </c>
      <c r="BF95" s="1"/>
    </row>
    <row r="96" spans="2:58" s="4" customFormat="1" ht="12.5" x14ac:dyDescent="0.25">
      <c r="N96" s="4" t="s">
        <v>40</v>
      </c>
      <c r="O96" s="51"/>
      <c r="V96" s="4" t="s">
        <v>57</v>
      </c>
      <c r="Y96" s="4" t="s">
        <v>56</v>
      </c>
      <c r="BF96" s="1"/>
    </row>
    <row r="97" spans="14:58" s="4" customFormat="1" ht="12.5" x14ac:dyDescent="0.25">
      <c r="N97" s="51"/>
      <c r="V97" s="4" t="s">
        <v>58</v>
      </c>
      <c r="Y97" s="4" t="s">
        <v>59</v>
      </c>
      <c r="BF97" s="1"/>
    </row>
    <row r="98" spans="14:58" s="4" customFormat="1" x14ac:dyDescent="0.2">
      <c r="V98" s="4" t="s">
        <v>60</v>
      </c>
      <c r="Y98" s="4" t="s">
        <v>61</v>
      </c>
      <c r="BF98" s="1"/>
    </row>
    <row r="99" spans="14:58" s="4" customFormat="1" x14ac:dyDescent="0.2">
      <c r="V99" s="4" t="s">
        <v>62</v>
      </c>
      <c r="Y99" s="4" t="s">
        <v>63</v>
      </c>
      <c r="BF99" s="1"/>
    </row>
    <row r="100" spans="14:58" s="4" customFormat="1" x14ac:dyDescent="0.2">
      <c r="V100" s="4" t="s">
        <v>64</v>
      </c>
      <c r="Y100" s="4" t="s">
        <v>65</v>
      </c>
      <c r="BF100" s="1"/>
    </row>
    <row r="101" spans="14:58" s="4" customFormat="1" x14ac:dyDescent="0.2">
      <c r="BF101" s="1"/>
    </row>
    <row r="102" spans="14:58" s="4" customFormat="1" x14ac:dyDescent="0.2">
      <c r="BF102" s="1"/>
    </row>
    <row r="103" spans="14:58" s="4" customFormat="1" x14ac:dyDescent="0.2">
      <c r="BF103" s="1"/>
    </row>
    <row r="104" spans="14:58" s="4" customFormat="1" x14ac:dyDescent="0.2">
      <c r="BF104" s="1"/>
    </row>
    <row r="208" spans="1:1" x14ac:dyDescent="0.2">
      <c r="A208" s="47"/>
    </row>
  </sheetData>
  <sheetProtection formatCells="0"/>
  <mergeCells count="277">
    <mergeCell ref="AY15:BC15"/>
    <mergeCell ref="AZ6:BC6"/>
    <mergeCell ref="AZ8:BC8"/>
    <mergeCell ref="AZ10:BC10"/>
    <mergeCell ref="AZ12:BC12"/>
    <mergeCell ref="AU28:AZ28"/>
    <mergeCell ref="N28:AE28"/>
    <mergeCell ref="AP16:AX16"/>
    <mergeCell ref="AY16:BC16"/>
    <mergeCell ref="M16:O16"/>
    <mergeCell ref="J22:P22"/>
    <mergeCell ref="R18:BC18"/>
    <mergeCell ref="R20:AC20"/>
    <mergeCell ref="A25:BD25"/>
    <mergeCell ref="AV60:AY61"/>
    <mergeCell ref="AZ60:BC61"/>
    <mergeCell ref="AG60:AJ61"/>
    <mergeCell ref="AK60:AM61"/>
    <mergeCell ref="AN60:AQ61"/>
    <mergeCell ref="P64:U64"/>
    <mergeCell ref="AZ58:BC59"/>
    <mergeCell ref="AG58:AJ59"/>
    <mergeCell ref="AK58:AM59"/>
    <mergeCell ref="AN58:AQ59"/>
    <mergeCell ref="AR60:AU61"/>
    <mergeCell ref="Y60:AB61"/>
    <mergeCell ref="AV62:AY63"/>
    <mergeCell ref="V64:X64"/>
    <mergeCell ref="Y64:AB64"/>
    <mergeCell ref="AC64:AF64"/>
    <mergeCell ref="AZ62:BC63"/>
    <mergeCell ref="AG62:AJ63"/>
    <mergeCell ref="AK62:AM63"/>
    <mergeCell ref="AN62:AQ63"/>
    <mergeCell ref="AR62:AU63"/>
    <mergeCell ref="AC60:AF61"/>
    <mergeCell ref="V60:X61"/>
    <mergeCell ref="AC58:AF59"/>
    <mergeCell ref="AZ65:BC65"/>
    <mergeCell ref="AG64:AJ64"/>
    <mergeCell ref="AK64:AM64"/>
    <mergeCell ref="AN64:AQ64"/>
    <mergeCell ref="AR64:AU64"/>
    <mergeCell ref="AR66:AY66"/>
    <mergeCell ref="AZ66:BC66"/>
    <mergeCell ref="AZ64:BC64"/>
    <mergeCell ref="AR65:AY65"/>
    <mergeCell ref="AV64:AY64"/>
    <mergeCell ref="E61:L61"/>
    <mergeCell ref="M61:O61"/>
    <mergeCell ref="E63:L63"/>
    <mergeCell ref="M63:O63"/>
    <mergeCell ref="S62:U63"/>
    <mergeCell ref="V62:X63"/>
    <mergeCell ref="Y62:AB63"/>
    <mergeCell ref="AC62:AF63"/>
    <mergeCell ref="B58:D59"/>
    <mergeCell ref="E58:L58"/>
    <mergeCell ref="M58:O58"/>
    <mergeCell ref="P58:R59"/>
    <mergeCell ref="E60:L60"/>
    <mergeCell ref="M60:O60"/>
    <mergeCell ref="P60:R61"/>
    <mergeCell ref="Y58:AB59"/>
    <mergeCell ref="B62:D63"/>
    <mergeCell ref="E62:L62"/>
    <mergeCell ref="M62:O62"/>
    <mergeCell ref="P62:R63"/>
    <mergeCell ref="B60:D61"/>
    <mergeCell ref="E59:L59"/>
    <mergeCell ref="M59:O59"/>
    <mergeCell ref="S60:U61"/>
    <mergeCell ref="AR58:AU59"/>
    <mergeCell ref="S58:U59"/>
    <mergeCell ref="V58:X59"/>
    <mergeCell ref="M54:O54"/>
    <mergeCell ref="P54:R55"/>
    <mergeCell ref="AV52:AY53"/>
    <mergeCell ref="M55:O55"/>
    <mergeCell ref="AG54:AJ55"/>
    <mergeCell ref="AK54:AM55"/>
    <mergeCell ref="AN54:AQ55"/>
    <mergeCell ref="AR56:AU57"/>
    <mergeCell ref="S56:U57"/>
    <mergeCell ref="V56:X57"/>
    <mergeCell ref="AV58:AY59"/>
    <mergeCell ref="M57:O57"/>
    <mergeCell ref="AG56:AJ57"/>
    <mergeCell ref="AK56:AM57"/>
    <mergeCell ref="AN56:AQ57"/>
    <mergeCell ref="Y56:AB57"/>
    <mergeCell ref="AC56:AF57"/>
    <mergeCell ref="AR52:AU53"/>
    <mergeCell ref="AG52:AJ53"/>
    <mergeCell ref="AK52:AM53"/>
    <mergeCell ref="AN52:AQ53"/>
    <mergeCell ref="B56:D57"/>
    <mergeCell ref="E56:L56"/>
    <mergeCell ref="M56:O56"/>
    <mergeCell ref="P56:R57"/>
    <mergeCell ref="AV56:AY57"/>
    <mergeCell ref="AZ56:BC57"/>
    <mergeCell ref="AV54:AY55"/>
    <mergeCell ref="AZ54:BC55"/>
    <mergeCell ref="E55:L55"/>
    <mergeCell ref="E57:L57"/>
    <mergeCell ref="AC54:AF55"/>
    <mergeCell ref="B54:D55"/>
    <mergeCell ref="E54:L54"/>
    <mergeCell ref="AR54:AU55"/>
    <mergeCell ref="S54:U55"/>
    <mergeCell ref="V54:X55"/>
    <mergeCell ref="B50:D51"/>
    <mergeCell ref="E50:L50"/>
    <mergeCell ref="M50:O50"/>
    <mergeCell ref="P50:R51"/>
    <mergeCell ref="B52:D53"/>
    <mergeCell ref="E52:L52"/>
    <mergeCell ref="M52:O52"/>
    <mergeCell ref="P52:R53"/>
    <mergeCell ref="Y54:AB55"/>
    <mergeCell ref="E53:L53"/>
    <mergeCell ref="M53:O53"/>
    <mergeCell ref="E51:L51"/>
    <mergeCell ref="M51:O51"/>
    <mergeCell ref="AZ46:BC47"/>
    <mergeCell ref="AZ48:BC49"/>
    <mergeCell ref="AK48:AM49"/>
    <mergeCell ref="AN48:AQ49"/>
    <mergeCell ref="AR48:AU49"/>
    <mergeCell ref="S52:U53"/>
    <mergeCell ref="V52:X53"/>
    <mergeCell ref="Y52:AB53"/>
    <mergeCell ref="AC52:AF53"/>
    <mergeCell ref="AZ52:BC53"/>
    <mergeCell ref="AV50:AY51"/>
    <mergeCell ref="AZ50:BC51"/>
    <mergeCell ref="AG50:AJ51"/>
    <mergeCell ref="AK50:AM51"/>
    <mergeCell ref="AN50:AQ51"/>
    <mergeCell ref="AR50:AU51"/>
    <mergeCell ref="S50:U51"/>
    <mergeCell ref="V50:X51"/>
    <mergeCell ref="Y50:AB51"/>
    <mergeCell ref="AC50:AF51"/>
    <mergeCell ref="S48:U49"/>
    <mergeCell ref="V48:X49"/>
    <mergeCell ref="Y48:AB49"/>
    <mergeCell ref="AV48:AY49"/>
    <mergeCell ref="AZ40:BC41"/>
    <mergeCell ref="E41:L41"/>
    <mergeCell ref="M41:O41"/>
    <mergeCell ref="AG40:AJ41"/>
    <mergeCell ref="AK40:AM41"/>
    <mergeCell ref="AN40:AQ41"/>
    <mergeCell ref="AR40:AU41"/>
    <mergeCell ref="S40:U41"/>
    <mergeCell ref="M45:O45"/>
    <mergeCell ref="AC44:AF45"/>
    <mergeCell ref="AG44:AJ45"/>
    <mergeCell ref="AK44:AM45"/>
    <mergeCell ref="AN44:AQ45"/>
    <mergeCell ref="AR44:AU45"/>
    <mergeCell ref="AZ44:BC45"/>
    <mergeCell ref="AV42:AY43"/>
    <mergeCell ref="AZ42:BC43"/>
    <mergeCell ref="E43:L43"/>
    <mergeCell ref="M43:O43"/>
    <mergeCell ref="AG42:AJ43"/>
    <mergeCell ref="S42:U43"/>
    <mergeCell ref="V42:X43"/>
    <mergeCell ref="P42:R43"/>
    <mergeCell ref="AV44:AY45"/>
    <mergeCell ref="B68:BC68"/>
    <mergeCell ref="B70:BC70"/>
    <mergeCell ref="AP14:BC14"/>
    <mergeCell ref="B15:G15"/>
    <mergeCell ref="H15:L15"/>
    <mergeCell ref="M15:O15"/>
    <mergeCell ref="AZ38:BC39"/>
    <mergeCell ref="AG38:AJ39"/>
    <mergeCell ref="AK38:AM39"/>
    <mergeCell ref="AN38:AQ39"/>
    <mergeCell ref="B38:D39"/>
    <mergeCell ref="E38:L38"/>
    <mergeCell ref="M38:O38"/>
    <mergeCell ref="P38:R39"/>
    <mergeCell ref="E39:L39"/>
    <mergeCell ref="AZ35:BC37"/>
    <mergeCell ref="Y38:AB39"/>
    <mergeCell ref="AC38:AF39"/>
    <mergeCell ref="M39:O39"/>
    <mergeCell ref="S38:U39"/>
    <mergeCell ref="B40:D41"/>
    <mergeCell ref="E40:L40"/>
    <mergeCell ref="M40:O40"/>
    <mergeCell ref="P40:R41"/>
    <mergeCell ref="E35:O36"/>
    <mergeCell ref="P35:R37"/>
    <mergeCell ref="E37:L37"/>
    <mergeCell ref="M37:O37"/>
    <mergeCell ref="AR42:AU43"/>
    <mergeCell ref="Y35:AB37"/>
    <mergeCell ref="AC35:AF37"/>
    <mergeCell ref="AC42:AF43"/>
    <mergeCell ref="AV35:AY37"/>
    <mergeCell ref="AC48:AF49"/>
    <mergeCell ref="AV46:AY47"/>
    <mergeCell ref="B48:D49"/>
    <mergeCell ref="E48:L48"/>
    <mergeCell ref="M48:O48"/>
    <mergeCell ref="P48:R49"/>
    <mergeCell ref="E47:L47"/>
    <mergeCell ref="M47:O47"/>
    <mergeCell ref="AG46:AJ47"/>
    <mergeCell ref="AK46:AM47"/>
    <mergeCell ref="AN46:AQ47"/>
    <mergeCell ref="AR46:AU47"/>
    <mergeCell ref="S46:U47"/>
    <mergeCell ref="V46:X47"/>
    <mergeCell ref="AC46:AF47"/>
    <mergeCell ref="Y46:AB47"/>
    <mergeCell ref="E49:L49"/>
    <mergeCell ref="M49:O49"/>
    <mergeCell ref="AG48:AJ49"/>
    <mergeCell ref="B46:D47"/>
    <mergeCell ref="E46:L46"/>
    <mergeCell ref="M46:O46"/>
    <mergeCell ref="P46:R47"/>
    <mergeCell ref="B44:D45"/>
    <mergeCell ref="E44:L44"/>
    <mergeCell ref="M44:O44"/>
    <mergeCell ref="AV38:AY39"/>
    <mergeCell ref="AC40:AF41"/>
    <mergeCell ref="B42:D43"/>
    <mergeCell ref="E42:L42"/>
    <mergeCell ref="M42:O42"/>
    <mergeCell ref="AG35:AJ37"/>
    <mergeCell ref="AK35:AM37"/>
    <mergeCell ref="P44:R45"/>
    <mergeCell ref="S44:U45"/>
    <mergeCell ref="V44:X45"/>
    <mergeCell ref="V38:X39"/>
    <mergeCell ref="AN42:AQ43"/>
    <mergeCell ref="Y44:AB45"/>
    <mergeCell ref="AR38:AU39"/>
    <mergeCell ref="AK42:AM43"/>
    <mergeCell ref="Y42:AB43"/>
    <mergeCell ref="S35:U37"/>
    <mergeCell ref="AV40:AY41"/>
    <mergeCell ref="V40:X41"/>
    <mergeCell ref="Y40:AB41"/>
    <mergeCell ref="E45:L45"/>
    <mergeCell ref="U32:W32"/>
    <mergeCell ref="AD32:AF32"/>
    <mergeCell ref="AN35:AQ37"/>
    <mergeCell ref="AR35:AU37"/>
    <mergeCell ref="V35:X37"/>
    <mergeCell ref="N2:AR3"/>
    <mergeCell ref="P14:Z15"/>
    <mergeCell ref="P16:Z16"/>
    <mergeCell ref="AA14:AO15"/>
    <mergeCell ref="AA16:AO16"/>
    <mergeCell ref="T12:AC12"/>
    <mergeCell ref="N6:AF6"/>
    <mergeCell ref="N8:AF8"/>
    <mergeCell ref="T10:AF10"/>
    <mergeCell ref="AN6:AP6"/>
    <mergeCell ref="B14:O14"/>
    <mergeCell ref="AN8:AP8"/>
    <mergeCell ref="B16:G16"/>
    <mergeCell ref="H16:L16"/>
    <mergeCell ref="AP15:AX15"/>
    <mergeCell ref="B35:D37"/>
    <mergeCell ref="N30:S30"/>
    <mergeCell ref="AU30:AX30"/>
    <mergeCell ref="AU32:AX32"/>
  </mergeCells>
  <phoneticPr fontId="14" type="noConversion"/>
  <dataValidations count="4">
    <dataValidation type="list" allowBlank="1" showInputMessage="1" showErrorMessage="1" sqref="N30" xr:uid="{00000000-0002-0000-0000-000000000000}">
      <formula1>$N$92:$N$96</formula1>
    </dataValidation>
    <dataValidation type="list" allowBlank="1" showInputMessage="1" showErrorMessage="1" sqref="R20" xr:uid="{00000000-0002-0000-0000-000001000000}">
      <formula1>$Y$93:$Y$100</formula1>
    </dataValidation>
    <dataValidation type="list" allowBlank="1" showInputMessage="1" showErrorMessage="1" sqref="B68" xr:uid="{00000000-0002-0000-0000-000002000000}">
      <formula1>$AL$92:$AL$93</formula1>
    </dataValidation>
    <dataValidation type="list" allowBlank="1" showInputMessage="1" showErrorMessage="1" sqref="T12" xr:uid="{00000000-0002-0000-0000-000003000000}">
      <formula1>$C$92:$C$95</formula1>
    </dataValidation>
  </dataValidations>
  <printOptions horizontalCentered="1" verticalCentered="1"/>
  <pageMargins left="0.19685039370078741" right="0.15748031496062992" top="0" bottom="0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64</xdr:row>
                    <xdr:rowOff>152400</xdr:rowOff>
                  </from>
                  <to>
                    <xdr:col>7</xdr:col>
                    <xdr:colOff>57150</xdr:colOff>
                    <xdr:row>66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locked="0" defaultSize="0" autoFill="0" autoLine="0" autoPict="0">
                <anchor moveWithCells="1">
                  <from>
                    <xdr:col>6</xdr:col>
                    <xdr:colOff>69850</xdr:colOff>
                    <xdr:row>64</xdr:row>
                    <xdr:rowOff>152400</xdr:rowOff>
                  </from>
                  <to>
                    <xdr:col>10</xdr:col>
                    <xdr:colOff>95250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64</xdr:row>
                    <xdr:rowOff>152400</xdr:rowOff>
                  </from>
                  <to>
                    <xdr:col>79</xdr:col>
                    <xdr:colOff>95250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locked="0" defaultSize="0" autoFill="0" autoLine="0" autoPict="0">
                <anchor moveWithCells="1">
                  <from>
                    <xdr:col>23</xdr:col>
                    <xdr:colOff>76200</xdr:colOff>
                    <xdr:row>30</xdr:row>
                    <xdr:rowOff>12700</xdr:rowOff>
                  </from>
                  <to>
                    <xdr:col>28</xdr:col>
                    <xdr:colOff>50800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locked="0" defaultSize="0" autoFill="0" autoLine="0" autoPict="0">
                <anchor moveWithCells="1">
                  <from>
                    <xdr:col>17</xdr:col>
                    <xdr:colOff>57150</xdr:colOff>
                    <xdr:row>64</xdr:row>
                    <xdr:rowOff>152400</xdr:rowOff>
                  </from>
                  <to>
                    <xdr:col>60</xdr:col>
                    <xdr:colOff>69850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locked="0" defaultSize="0" autoFill="0" autoLine="0" autoPict="0">
                <anchor moveWithCells="1">
                  <from>
                    <xdr:col>28</xdr:col>
                    <xdr:colOff>69850</xdr:colOff>
                    <xdr:row>64</xdr:row>
                    <xdr:rowOff>152400</xdr:rowOff>
                  </from>
                  <to>
                    <xdr:col>34</xdr:col>
                    <xdr:colOff>57150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Option Button 7">
              <controlPr locked="0" defaultSize="0" autoFill="0" autoLine="0" autoPict="0" altText="vyhlášky_x000a_">
                <anchor moveWithCells="1">
                  <from>
                    <xdr:col>12</xdr:col>
                    <xdr:colOff>88900</xdr:colOff>
                    <xdr:row>30</xdr:row>
                    <xdr:rowOff>12700</xdr:rowOff>
                  </from>
                  <to>
                    <xdr:col>18</xdr:col>
                    <xdr:colOff>19050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locked="0" defaultSize="0" autoFill="0" autoLine="0" autoPict="0">
                <anchor moveWithCells="1">
                  <from>
                    <xdr:col>23</xdr:col>
                    <xdr:colOff>50800</xdr:colOff>
                    <xdr:row>64</xdr:row>
                    <xdr:rowOff>152400</xdr:rowOff>
                  </from>
                  <to>
                    <xdr:col>29</xdr:col>
                    <xdr:colOff>38100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64</xdr:row>
                    <xdr:rowOff>152400</xdr:rowOff>
                  </from>
                  <to>
                    <xdr:col>7</xdr:col>
                    <xdr:colOff>57150</xdr:colOff>
                    <xdr:row>66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locked="0" defaultSize="0" autoFill="0" autoLine="0" autoPict="0">
                <anchor moveWithCells="1">
                  <from>
                    <xdr:col>6</xdr:col>
                    <xdr:colOff>69850</xdr:colOff>
                    <xdr:row>64</xdr:row>
                    <xdr:rowOff>152400</xdr:rowOff>
                  </from>
                  <to>
                    <xdr:col>10</xdr:col>
                    <xdr:colOff>95250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64</xdr:row>
                    <xdr:rowOff>152400</xdr:rowOff>
                  </from>
                  <to>
                    <xdr:col>17</xdr:col>
                    <xdr:colOff>12700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locked="0" defaultSize="0" autoFill="0" autoLine="0" autoPict="0">
                <anchor moveWithCells="1">
                  <from>
                    <xdr:col>17</xdr:col>
                    <xdr:colOff>57150</xdr:colOff>
                    <xdr:row>64</xdr:row>
                    <xdr:rowOff>152400</xdr:rowOff>
                  </from>
                  <to>
                    <xdr:col>23</xdr:col>
                    <xdr:colOff>50800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locked="0" defaultSize="0" autoFill="0" autoLine="0" autoPict="0">
                <anchor moveWithCells="1">
                  <from>
                    <xdr:col>23</xdr:col>
                    <xdr:colOff>50800</xdr:colOff>
                    <xdr:row>64</xdr:row>
                    <xdr:rowOff>152400</xdr:rowOff>
                  </from>
                  <to>
                    <xdr:col>29</xdr:col>
                    <xdr:colOff>38100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Check Box 16">
              <controlPr locked="0" defaultSize="0" autoFill="0" autoLine="0" autoPict="0">
                <anchor moveWithCells="1">
                  <from>
                    <xdr:col>28</xdr:col>
                    <xdr:colOff>69850</xdr:colOff>
                    <xdr:row>64</xdr:row>
                    <xdr:rowOff>152400</xdr:rowOff>
                  </from>
                  <to>
                    <xdr:col>34</xdr:col>
                    <xdr:colOff>57150</xdr:colOff>
                    <xdr:row>66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tableParts count="1">
    <tablePart r:id="rId1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>
    <pageSetUpPr fitToPage="1"/>
  </sheetPr>
  <dimension ref="A1:H509"/>
  <sheetViews>
    <sheetView tabSelected="1" view="pageBreakPreview" topLeftCell="A20" zoomScaleNormal="100" zoomScaleSheetLayoutView="100" workbookViewId="0">
      <selection activeCell="H28" sqref="H28"/>
    </sheetView>
  </sheetViews>
  <sheetFormatPr defaultColWidth="9.1796875" defaultRowHeight="15.5" x14ac:dyDescent="0.25"/>
  <cols>
    <col min="1" max="1" width="5.6328125" style="410" customWidth="1"/>
    <col min="2" max="2" width="26.6328125" style="410" customWidth="1"/>
    <col min="3" max="4" width="5.6328125" style="410" customWidth="1"/>
    <col min="5" max="5" width="7.6328125" style="410" customWidth="1"/>
    <col min="6" max="6" width="10.6328125" style="410" customWidth="1"/>
    <col min="7" max="7" width="4.6328125" style="410" customWidth="1"/>
    <col min="8" max="8" width="25.6328125" style="410" customWidth="1"/>
    <col min="9" max="16384" width="9.1796875" style="410"/>
  </cols>
  <sheetData>
    <row r="1" spans="1:8" x14ac:dyDescent="0.35">
      <c r="A1" s="53"/>
      <c r="B1" s="54"/>
      <c r="C1" s="58"/>
      <c r="D1" s="54"/>
      <c r="E1" s="54"/>
      <c r="F1" s="55"/>
      <c r="G1" s="58"/>
      <c r="H1" s="433" t="s">
        <v>100</v>
      </c>
    </row>
    <row r="2" spans="1:8" ht="60" customHeight="1" thickBot="1" x14ac:dyDescent="0.3">
      <c r="A2" s="413"/>
      <c r="B2" s="413"/>
      <c r="C2" s="58"/>
      <c r="D2" s="54"/>
      <c r="E2" s="54"/>
      <c r="G2" s="58"/>
      <c r="H2" s="426"/>
    </row>
    <row r="3" spans="1:8" ht="46.5" customHeight="1" thickBot="1" x14ac:dyDescent="0.3">
      <c r="A3" s="393" t="s">
        <v>93</v>
      </c>
      <c r="B3" s="394"/>
      <c r="C3" s="394"/>
      <c r="D3" s="394"/>
      <c r="E3" s="394"/>
      <c r="F3" s="394"/>
      <c r="G3" s="394"/>
      <c r="H3" s="395"/>
    </row>
    <row r="4" spans="1:8" ht="15" customHeight="1" x14ac:dyDescent="0.25">
      <c r="A4" s="57"/>
      <c r="B4" s="58"/>
      <c r="C4" s="58"/>
      <c r="D4" s="58"/>
      <c r="E4" s="58"/>
      <c r="F4" s="58"/>
      <c r="G4" s="58"/>
      <c r="H4" s="58"/>
    </row>
    <row r="5" spans="1:8" ht="20" customHeight="1" x14ac:dyDescent="0.25">
      <c r="A5" s="58" t="s">
        <v>113</v>
      </c>
      <c r="B5" s="58"/>
      <c r="C5" s="396"/>
      <c r="D5" s="400"/>
      <c r="E5" s="400"/>
      <c r="F5" s="401"/>
      <c r="G5" s="58"/>
      <c r="H5" s="58"/>
    </row>
    <row r="6" spans="1:8" ht="20" customHeight="1" x14ac:dyDescent="0.25">
      <c r="A6" s="58" t="s">
        <v>114</v>
      </c>
      <c r="B6" s="58"/>
      <c r="C6" s="396" t="s">
        <v>94</v>
      </c>
      <c r="D6" s="400"/>
      <c r="E6" s="400"/>
      <c r="F6" s="401"/>
      <c r="G6" s="58"/>
      <c r="H6" s="58"/>
    </row>
    <row r="7" spans="1:8" ht="20" customHeight="1" x14ac:dyDescent="0.25">
      <c r="A7" s="59" t="s">
        <v>115</v>
      </c>
      <c r="B7" s="59"/>
      <c r="C7" s="396"/>
      <c r="D7" s="400"/>
      <c r="E7" s="400"/>
      <c r="F7" s="401"/>
      <c r="G7" s="423" t="s">
        <v>90</v>
      </c>
      <c r="H7" s="407"/>
    </row>
    <row r="8" spans="1:8" ht="6" customHeight="1" x14ac:dyDescent="0.25">
      <c r="A8" s="58"/>
      <c r="B8" s="59"/>
      <c r="C8" s="58"/>
      <c r="D8" s="60"/>
      <c r="E8" s="60"/>
      <c r="F8" s="58"/>
      <c r="G8" s="58"/>
      <c r="H8" s="58"/>
    </row>
    <row r="9" spans="1:8" ht="20" customHeight="1" x14ac:dyDescent="0.25">
      <c r="A9" s="58" t="s">
        <v>112</v>
      </c>
      <c r="B9" s="58"/>
      <c r="C9" s="396"/>
      <c r="D9" s="400"/>
      <c r="E9" s="400"/>
      <c r="F9" s="401"/>
      <c r="G9" s="58"/>
      <c r="H9" s="58"/>
    </row>
    <row r="10" spans="1:8" ht="20" customHeight="1" x14ac:dyDescent="0.25">
      <c r="A10" s="58" t="s">
        <v>111</v>
      </c>
      <c r="B10" s="58"/>
      <c r="C10" s="396"/>
      <c r="D10" s="400"/>
      <c r="E10" s="400"/>
      <c r="F10" s="401"/>
      <c r="G10" s="58"/>
      <c r="H10" s="58"/>
    </row>
    <row r="11" spans="1:8" ht="6" customHeight="1" x14ac:dyDescent="0.25">
      <c r="A11" s="58"/>
      <c r="B11" s="59"/>
      <c r="C11" s="58"/>
      <c r="D11" s="60"/>
      <c r="E11" s="60"/>
      <c r="F11" s="58"/>
      <c r="G11" s="58"/>
      <c r="H11" s="58"/>
    </row>
    <row r="12" spans="1:8" ht="20" customHeight="1" x14ac:dyDescent="0.25">
      <c r="A12" s="58" t="s">
        <v>110</v>
      </c>
      <c r="B12" s="58"/>
      <c r="C12" s="396"/>
      <c r="D12" s="400"/>
      <c r="E12" s="400"/>
      <c r="F12" s="401"/>
      <c r="G12" s="60" t="s">
        <v>117</v>
      </c>
      <c r="H12" s="68"/>
    </row>
    <row r="13" spans="1:8" ht="20" customHeight="1" x14ac:dyDescent="0.25">
      <c r="A13" s="58" t="s">
        <v>109</v>
      </c>
      <c r="B13" s="58"/>
      <c r="C13" s="396"/>
      <c r="D13" s="400"/>
      <c r="E13" s="400"/>
      <c r="F13" s="401"/>
      <c r="G13" s="58"/>
      <c r="H13" s="58"/>
    </row>
    <row r="14" spans="1:8" ht="20" customHeight="1" x14ac:dyDescent="0.25">
      <c r="A14" s="58" t="s">
        <v>118</v>
      </c>
      <c r="B14" s="58"/>
      <c r="C14" s="58"/>
      <c r="D14" s="402"/>
      <c r="E14" s="434"/>
      <c r="F14" s="403"/>
      <c r="H14" s="58"/>
    </row>
    <row r="15" spans="1:8" ht="5" customHeight="1" x14ac:dyDescent="0.25">
      <c r="A15" s="61"/>
      <c r="B15" s="58"/>
      <c r="C15" s="58"/>
      <c r="D15" s="58"/>
      <c r="E15" s="58"/>
      <c r="F15" s="58"/>
      <c r="G15" s="58"/>
      <c r="H15" s="58"/>
    </row>
    <row r="16" spans="1:8" ht="20" customHeight="1" x14ac:dyDescent="0.25">
      <c r="A16" s="58" t="s">
        <v>107</v>
      </c>
      <c r="B16" s="54"/>
      <c r="C16" s="396"/>
      <c r="D16" s="400"/>
      <c r="E16" s="400"/>
      <c r="F16" s="401"/>
      <c r="G16" s="58"/>
      <c r="H16" s="58"/>
    </row>
    <row r="17" spans="1:8" ht="5" customHeight="1" x14ac:dyDescent="0.25">
      <c r="A17" s="58"/>
      <c r="B17" s="54"/>
      <c r="C17" s="54"/>
      <c r="D17" s="54"/>
      <c r="E17" s="54"/>
      <c r="F17" s="58"/>
      <c r="G17" s="58"/>
      <c r="H17" s="58"/>
    </row>
    <row r="18" spans="1:8" ht="20" customHeight="1" x14ac:dyDescent="0.25">
      <c r="A18" s="58" t="s">
        <v>106</v>
      </c>
      <c r="B18" s="54"/>
      <c r="C18" s="68" t="s">
        <v>95</v>
      </c>
      <c r="D18" s="68" t="s">
        <v>96</v>
      </c>
      <c r="E18" s="58"/>
      <c r="F18" s="58"/>
      <c r="G18" s="58"/>
      <c r="H18" s="58"/>
    </row>
    <row r="19" spans="1:8" ht="5" customHeight="1" x14ac:dyDescent="0.25">
      <c r="A19" s="58"/>
      <c r="B19" s="54"/>
      <c r="C19" s="54"/>
      <c r="D19" s="431"/>
      <c r="E19" s="58"/>
      <c r="F19" s="58"/>
      <c r="G19" s="58"/>
      <c r="H19" s="58"/>
    </row>
    <row r="20" spans="1:8" ht="20" customHeight="1" x14ac:dyDescent="0.25">
      <c r="A20" s="58" t="s">
        <v>108</v>
      </c>
      <c r="B20" s="54"/>
      <c r="C20" s="54"/>
      <c r="D20" s="54"/>
      <c r="E20" s="54"/>
      <c r="F20" s="397"/>
      <c r="G20" s="404"/>
      <c r="H20" s="405"/>
    </row>
    <row r="21" spans="1:8" ht="5" customHeight="1" x14ac:dyDescent="0.25">
      <c r="A21" s="58"/>
      <c r="B21" s="54"/>
      <c r="C21" s="54"/>
      <c r="D21" s="54"/>
      <c r="E21" s="54"/>
      <c r="F21" s="58"/>
      <c r="G21" s="58"/>
      <c r="H21" s="58"/>
    </row>
    <row r="22" spans="1:8" ht="20" customHeight="1" x14ac:dyDescent="0.25">
      <c r="A22" s="58" t="s">
        <v>105</v>
      </c>
      <c r="B22" s="54"/>
      <c r="C22" s="68" t="s">
        <v>95</v>
      </c>
      <c r="D22" s="68" t="s">
        <v>96</v>
      </c>
      <c r="E22" s="58"/>
      <c r="F22" s="58"/>
      <c r="G22" s="60"/>
      <c r="H22" s="58"/>
    </row>
    <row r="23" spans="1:8" ht="50" customHeight="1" thickBot="1" x14ac:dyDescent="0.3">
      <c r="A23" s="406" t="s">
        <v>92</v>
      </c>
      <c r="B23" s="406"/>
      <c r="C23" s="406"/>
      <c r="D23" s="406"/>
      <c r="E23" s="406"/>
      <c r="F23" s="406"/>
      <c r="G23" s="406"/>
      <c r="H23" s="406"/>
    </row>
    <row r="24" spans="1:8" ht="15" customHeight="1" x14ac:dyDescent="0.25">
      <c r="A24" s="56"/>
      <c r="B24" s="58"/>
      <c r="C24" s="58"/>
      <c r="D24" s="58"/>
      <c r="E24" s="58"/>
      <c r="F24" s="58"/>
      <c r="G24" s="58"/>
      <c r="H24" s="58"/>
    </row>
    <row r="25" spans="1:8" ht="20" customHeight="1" x14ac:dyDescent="0.25">
      <c r="A25" s="407" t="s">
        <v>88</v>
      </c>
      <c r="B25" s="407"/>
      <c r="C25" s="407"/>
      <c r="D25" s="398" t="s">
        <v>91</v>
      </c>
      <c r="E25" s="411"/>
      <c r="F25" s="411"/>
      <c r="G25" s="412"/>
      <c r="H25" s="58"/>
    </row>
    <row r="26" spans="1:8" ht="15" customHeight="1" thickBot="1" x14ac:dyDescent="0.3">
      <c r="A26" s="399"/>
      <c r="B26" s="399"/>
      <c r="C26" s="432"/>
      <c r="D26" s="432"/>
      <c r="E26" s="432"/>
      <c r="F26" s="432"/>
      <c r="G26" s="432"/>
      <c r="H26" s="432"/>
    </row>
    <row r="27" spans="1:8" ht="60" customHeight="1" x14ac:dyDescent="0.25">
      <c r="A27" s="422" t="s">
        <v>116</v>
      </c>
      <c r="B27" s="422"/>
      <c r="C27" s="422"/>
      <c r="D27" s="422"/>
      <c r="E27" s="422"/>
      <c r="F27" s="422"/>
      <c r="G27" s="422"/>
      <c r="H27" s="422"/>
    </row>
    <row r="28" spans="1:8" ht="12" customHeight="1" x14ac:dyDescent="0.25">
      <c r="A28" s="62"/>
      <c r="B28" s="62"/>
      <c r="C28" s="62"/>
      <c r="D28" s="62"/>
      <c r="E28" s="62"/>
      <c r="F28" s="62"/>
      <c r="G28" s="62"/>
      <c r="H28" s="62"/>
    </row>
    <row r="29" spans="1:8" ht="20" customHeight="1" x14ac:dyDescent="0.35">
      <c r="A29" s="58"/>
      <c r="B29" s="426" t="s">
        <v>103</v>
      </c>
      <c r="C29" s="396"/>
      <c r="D29" s="401"/>
      <c r="E29" s="424"/>
      <c r="F29" s="409"/>
      <c r="G29" s="409"/>
      <c r="H29" s="409"/>
    </row>
    <row r="30" spans="1:8" ht="20" customHeight="1" x14ac:dyDescent="0.25">
      <c r="A30" s="58"/>
      <c r="B30" s="58"/>
      <c r="C30" s="58"/>
      <c r="D30" s="58"/>
      <c r="E30" s="425"/>
      <c r="F30" s="430" t="s">
        <v>97</v>
      </c>
      <c r="G30" s="430"/>
      <c r="H30" s="430"/>
    </row>
    <row r="31" spans="1:8" ht="12" customHeight="1" thickBot="1" x14ac:dyDescent="0.3">
      <c r="A31" s="399"/>
      <c r="B31" s="399"/>
      <c r="C31" s="399"/>
      <c r="D31" s="399"/>
      <c r="E31" s="399"/>
      <c r="F31" s="399"/>
      <c r="G31" s="399"/>
      <c r="H31" s="399"/>
    </row>
    <row r="32" spans="1:8" ht="40" customHeight="1" x14ac:dyDescent="0.25">
      <c r="A32" s="422" t="s">
        <v>101</v>
      </c>
      <c r="B32" s="422"/>
      <c r="C32" s="422"/>
      <c r="D32" s="422"/>
      <c r="E32" s="422"/>
      <c r="F32" s="422"/>
      <c r="G32" s="422"/>
      <c r="H32" s="422"/>
    </row>
    <row r="33" spans="1:8" ht="6" customHeight="1" x14ac:dyDescent="0.25">
      <c r="A33" s="63"/>
      <c r="B33" s="63"/>
      <c r="C33" s="63"/>
      <c r="D33" s="63"/>
      <c r="E33" s="63"/>
      <c r="F33" s="63"/>
      <c r="G33" s="63"/>
      <c r="H33" s="63"/>
    </row>
    <row r="34" spans="1:8" s="65" customFormat="1" ht="15.5" customHeight="1" x14ac:dyDescent="0.25">
      <c r="A34" s="414"/>
      <c r="B34" s="416" t="s">
        <v>98</v>
      </c>
      <c r="C34" s="417"/>
      <c r="D34" s="417"/>
      <c r="E34" s="417"/>
      <c r="F34" s="417"/>
      <c r="G34" s="417"/>
      <c r="H34" s="417"/>
    </row>
    <row r="35" spans="1:8" s="65" customFormat="1" ht="20" customHeight="1" x14ac:dyDescent="0.25">
      <c r="A35" s="415"/>
      <c r="B35" s="418" t="s">
        <v>99</v>
      </c>
      <c r="C35" s="418"/>
      <c r="D35" s="418"/>
      <c r="E35" s="418"/>
      <c r="F35" s="418"/>
      <c r="G35" s="419"/>
      <c r="H35" s="420"/>
    </row>
    <row r="36" spans="1:8" ht="5" customHeight="1" x14ac:dyDescent="0.25">
      <c r="A36" s="58"/>
      <c r="B36" s="54"/>
      <c r="C36" s="54"/>
      <c r="D36" s="54"/>
      <c r="E36" s="54"/>
      <c r="F36" s="58"/>
      <c r="G36" s="58"/>
      <c r="H36" s="58"/>
    </row>
    <row r="37" spans="1:8" s="65" customFormat="1" ht="35.5" customHeight="1" x14ac:dyDescent="0.25">
      <c r="A37" s="69" t="s">
        <v>104</v>
      </c>
      <c r="B37" s="421" t="s">
        <v>89</v>
      </c>
      <c r="C37" s="421"/>
      <c r="D37" s="421"/>
      <c r="E37" s="421"/>
      <c r="F37" s="421"/>
      <c r="G37" s="421"/>
      <c r="H37" s="59"/>
    </row>
    <row r="38" spans="1:8" x14ac:dyDescent="0.25">
      <c r="A38" s="64"/>
      <c r="B38" s="59"/>
      <c r="C38" s="58"/>
      <c r="D38" s="58"/>
      <c r="E38" s="58"/>
      <c r="F38" s="58"/>
      <c r="G38" s="58"/>
      <c r="H38" s="58"/>
    </row>
    <row r="39" spans="1:8" ht="20" customHeight="1" x14ac:dyDescent="0.35">
      <c r="A39" s="58"/>
      <c r="B39" s="426" t="s">
        <v>103</v>
      </c>
      <c r="C39" s="396"/>
      <c r="D39" s="401"/>
      <c r="E39" s="427"/>
      <c r="F39" s="409"/>
      <c r="G39" s="409"/>
      <c r="H39" s="409"/>
    </row>
    <row r="40" spans="1:8" ht="36.5" customHeight="1" x14ac:dyDescent="0.25">
      <c r="A40" s="59"/>
      <c r="B40" s="58"/>
      <c r="C40" s="58"/>
      <c r="D40" s="408"/>
      <c r="E40" s="428"/>
      <c r="F40" s="429" t="s">
        <v>102</v>
      </c>
      <c r="G40" s="429"/>
      <c r="H40" s="429"/>
    </row>
    <row r="41" spans="1:8" ht="9" customHeight="1" x14ac:dyDescent="0.25">
      <c r="B41" s="58"/>
      <c r="D41" s="58"/>
      <c r="E41" s="58"/>
      <c r="G41" s="58"/>
      <c r="H41" s="58"/>
    </row>
    <row r="42" spans="1:8" x14ac:dyDescent="0.25">
      <c r="A42" s="58"/>
      <c r="B42" s="58"/>
      <c r="C42" s="58"/>
      <c r="D42" s="58"/>
      <c r="E42" s="58"/>
      <c r="F42" s="58"/>
      <c r="G42" s="58"/>
      <c r="H42" s="58"/>
    </row>
    <row r="43" spans="1:8" x14ac:dyDescent="0.25">
      <c r="E43" s="58"/>
    </row>
    <row r="44" spans="1:8" x14ac:dyDescent="0.25">
      <c r="A44" s="66"/>
    </row>
    <row r="45" spans="1:8" x14ac:dyDescent="0.25">
      <c r="A45" s="66"/>
      <c r="D45" s="67"/>
      <c r="E45" s="67"/>
    </row>
    <row r="509" spans="1:2" x14ac:dyDescent="0.25">
      <c r="A509" s="410">
        <v>1</v>
      </c>
      <c r="B509" s="410">
        <v>3</v>
      </c>
    </row>
  </sheetData>
  <mergeCells count="30">
    <mergeCell ref="C39:D39"/>
    <mergeCell ref="F39:H39"/>
    <mergeCell ref="F40:H40"/>
    <mergeCell ref="A2:B2"/>
    <mergeCell ref="A34:A35"/>
    <mergeCell ref="G7:H7"/>
    <mergeCell ref="C16:F16"/>
    <mergeCell ref="C29:D29"/>
    <mergeCell ref="F29:H29"/>
    <mergeCell ref="F30:H30"/>
    <mergeCell ref="A31:H31"/>
    <mergeCell ref="B35:G35"/>
    <mergeCell ref="B37:G37"/>
    <mergeCell ref="C9:F9"/>
    <mergeCell ref="C10:F10"/>
    <mergeCell ref="C12:F12"/>
    <mergeCell ref="C13:F13"/>
    <mergeCell ref="B34:H34"/>
    <mergeCell ref="C5:F5"/>
    <mergeCell ref="C6:F6"/>
    <mergeCell ref="C7:F7"/>
    <mergeCell ref="A27:H27"/>
    <mergeCell ref="A32:H32"/>
    <mergeCell ref="D14:F14"/>
    <mergeCell ref="A26:B26"/>
    <mergeCell ref="A23:H23"/>
    <mergeCell ref="F20:H20"/>
    <mergeCell ref="A25:C25"/>
    <mergeCell ref="D25:G25"/>
    <mergeCell ref="A3:H3"/>
  </mergeCells>
  <phoneticPr fontId="14" type="noConversion"/>
  <conditionalFormatting sqref="B38">
    <cfRule type="expression" dxfId="12" priority="19" stopIfTrue="1">
      <formula>$A$35=1</formula>
    </cfRule>
  </conditionalFormatting>
  <conditionalFormatting sqref="D45:E45 B34:B35">
    <cfRule type="expression" dxfId="11" priority="16" stopIfTrue="1">
      <formula>$A$35=2</formula>
    </cfRule>
  </conditionalFormatting>
  <conditionalFormatting sqref="C29 H12 C39">
    <cfRule type="cellIs" dxfId="10" priority="17" operator="greaterThan">
      <formula>0</formula>
    </cfRule>
  </conditionalFormatting>
  <conditionalFormatting sqref="C18:D18">
    <cfRule type="cellIs" dxfId="9" priority="15" operator="greaterThan">
      <formula>0</formula>
    </cfRule>
  </conditionalFormatting>
  <conditionalFormatting sqref="C5:C7">
    <cfRule type="cellIs" dxfId="8" priority="11" operator="greaterThan">
      <formula>0</formula>
    </cfRule>
  </conditionalFormatting>
  <conditionalFormatting sqref="C9:C10 C12:C13">
    <cfRule type="cellIs" dxfId="7" priority="10" operator="greaterThan">
      <formula>0</formula>
    </cfRule>
  </conditionalFormatting>
  <conditionalFormatting sqref="B34:B35">
    <cfRule type="expression" dxfId="6" priority="8" stopIfTrue="1">
      <formula>$A$35=2</formula>
    </cfRule>
  </conditionalFormatting>
  <conditionalFormatting sqref="B37">
    <cfRule type="expression" dxfId="5" priority="6" stopIfTrue="1">
      <formula>$A$35=1</formula>
    </cfRule>
  </conditionalFormatting>
  <conditionalFormatting sqref="A37">
    <cfRule type="cellIs" dxfId="4" priority="5" operator="greaterThan">
      <formula>0</formula>
    </cfRule>
  </conditionalFormatting>
  <conditionalFormatting sqref="A34">
    <cfRule type="cellIs" dxfId="3" priority="4" operator="greaterThan">
      <formula>0</formula>
    </cfRule>
  </conditionalFormatting>
  <conditionalFormatting sqref="C16">
    <cfRule type="cellIs" dxfId="2" priority="3" operator="greaterThan">
      <formula>0</formula>
    </cfRule>
  </conditionalFormatting>
  <conditionalFormatting sqref="C22:D22">
    <cfRule type="cellIs" dxfId="1" priority="2" operator="greaterThan">
      <formula>0</formula>
    </cfRule>
  </conditionalFormatting>
  <conditionalFormatting sqref="D14">
    <cfRule type="cellIs" dxfId="0" priority="1" operator="greaterThan">
      <formula>0</formula>
    </cfRule>
  </conditionalFormatting>
  <printOptions horizontalCentered="1"/>
  <pageMargins left="0.59055118110236227" right="0.59055118110236227" top="0.39370078740157483" bottom="0.39370078740157483" header="0.23622047244094491" footer="0.51181102362204722"/>
  <pageSetup paperSize="9" scale="96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16</vt:i4>
      </vt:variant>
    </vt:vector>
  </HeadingPairs>
  <TitlesOfParts>
    <vt:vector size="17" baseType="lpstr">
      <vt:lpstr>Povolení vozidla</vt:lpstr>
      <vt:lpstr>'List1 (3)'!Oblast_tisku</vt:lpstr>
      <vt:lpstr>'Povolení vozidla'!Oblast_tisku</vt:lpstr>
      <vt:lpstr>'Povolení vozidla'!Text1</vt:lpstr>
      <vt:lpstr>'Povolení vozidla'!Text10</vt:lpstr>
      <vt:lpstr>'Povolení vozidla'!Text11</vt:lpstr>
      <vt:lpstr>'Povolení vozidla'!Text14</vt:lpstr>
      <vt:lpstr>'Povolení vozidla'!Text16</vt:lpstr>
      <vt:lpstr>'Povolení vozidla'!Text18</vt:lpstr>
      <vt:lpstr>'Povolení vozidla'!Text19</vt:lpstr>
      <vt:lpstr>'Povolení vozidla'!Text20</vt:lpstr>
      <vt:lpstr>'Povolení vozidla'!Text3</vt:lpstr>
      <vt:lpstr>'Povolení vozidla'!Text4</vt:lpstr>
      <vt:lpstr>'Povolení vozidla'!Text5</vt:lpstr>
      <vt:lpstr>'Povolení vozidla'!Text6</vt:lpstr>
      <vt:lpstr>'Povolení vozidla'!Text7</vt:lpstr>
      <vt:lpstr>'Povolení vozidla'!Text8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Skocdopolova, Ivana</dc:creator>
  <cp:lastModifiedBy>Philippová Klára</cp:lastModifiedBy>
  <cp:lastPrinted>2025-09-14T23:20:11Z</cp:lastPrinted>
  <dcterms:created xsi:type="dcterms:W3CDTF">2008-03-08T07:56:21Z</dcterms:created>
  <dcterms:modified xsi:type="dcterms:W3CDTF">2025-09-14T23:20:56Z</dcterms:modified>
</cp:coreProperties>
</file>